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Haerimehr.LOCALLAN\Videos\Desktop\"/>
    </mc:Choice>
  </mc:AlternateContent>
  <bookViews>
    <workbookView xWindow="-120" yWindow="-120" windowWidth="19440" windowHeight="15000" tabRatio="847"/>
  </bookViews>
  <sheets>
    <sheet name="پارکها" sheetId="20" r:id="rId1"/>
    <sheet name="مراكز رشد علوم پزشكي" sheetId="48" state="hidden" r:id="rId2"/>
    <sheet name="آمار دانشگاه آزاد" sheetId="46" state="hidden" r:id="rId3"/>
    <sheet name="مراکز رشد دانشگاه آزاد فاقد مجو" sheetId="39" state="hidden" r:id="rId4"/>
    <sheet name="مراکز رشد اولیه دستگاهي قديمي" sheetId="26" state="hidden" r:id="rId5"/>
    <sheet name="مراكز علوم انساني" sheetId="37" state="hidden" r:id="rId6"/>
    <sheet name="مراكز تخصصي" sheetId="36" state="hidden" r:id="rId7"/>
    <sheet name="تعداد پارك تفكيك سال و استان" sheetId="31" state="hidden" r:id="rId8"/>
  </sheets>
  <definedNames>
    <definedName name="_xlnm._FilterDatabase" localSheetId="0" hidden="1">پارکها!$A$1:$M$53</definedName>
    <definedName name="_xlnm._FilterDatabase" localSheetId="3" hidden="1">'مراکز رشد دانشگاه آزاد فاقد مجو'!$A$1:$Y$8</definedName>
    <definedName name="_xlnm._FilterDatabase" localSheetId="6" hidden="1">'مراكز تخصصي'!$L$1:$L$60</definedName>
  </definedNames>
  <calcPr calcId="162913"/>
  <fileRecoveryPr autoRecover="0"/>
</workbook>
</file>

<file path=xl/calcChain.xml><?xml version="1.0" encoding="utf-8"?>
<calcChain xmlns="http://schemas.openxmlformats.org/spreadsheetml/2006/main">
  <c r="H51" i="36" l="1"/>
  <c r="H50" i="36"/>
  <c r="H49" i="36"/>
  <c r="H48" i="36"/>
  <c r="H47" i="36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9" i="36"/>
  <c r="H8" i="36"/>
  <c r="H7" i="36"/>
  <c r="H6" i="36"/>
  <c r="H5" i="36"/>
  <c r="H4" i="36"/>
  <c r="H3" i="36"/>
  <c r="H2" i="36"/>
  <c r="J52" i="36" l="1"/>
  <c r="B52" i="36"/>
  <c r="I36" i="36"/>
  <c r="F36" i="36"/>
  <c r="E36" i="36"/>
  <c r="D36" i="36"/>
  <c r="I30" i="36"/>
  <c r="E30" i="36"/>
  <c r="D30" i="36"/>
  <c r="I24" i="36"/>
  <c r="F24" i="36"/>
  <c r="E24" i="36"/>
  <c r="D24" i="36"/>
  <c r="I11" i="36"/>
  <c r="F11" i="36"/>
  <c r="E11" i="36"/>
  <c r="D11" i="36"/>
  <c r="F11" i="46" l="1"/>
  <c r="F8" i="46"/>
  <c r="C8" i="46"/>
  <c r="D7" i="46"/>
  <c r="AA52" i="36" l="1"/>
  <c r="Z52" i="36"/>
  <c r="Y52" i="36"/>
  <c r="X52" i="36"/>
  <c r="W52" i="36"/>
  <c r="V52" i="36"/>
  <c r="U52" i="36"/>
  <c r="T52" i="36"/>
  <c r="S52" i="36"/>
  <c r="R52" i="36"/>
  <c r="Q52" i="36"/>
  <c r="P52" i="36"/>
  <c r="I35" i="36" l="1"/>
  <c r="E35" i="36"/>
  <c r="D35" i="36"/>
  <c r="O52" i="36"/>
  <c r="N52" i="36"/>
  <c r="I32" i="36"/>
  <c r="G47" i="36" l="1"/>
  <c r="F47" i="36"/>
  <c r="M52" i="36" l="1"/>
  <c r="K52" i="36"/>
  <c r="F49" i="36"/>
  <c r="F9" i="36"/>
  <c r="G9" i="36"/>
  <c r="AB52" i="36" l="1"/>
  <c r="M60" i="36"/>
  <c r="G12" i="37"/>
  <c r="H12" i="37"/>
  <c r="I17" i="36" l="1"/>
  <c r="F48" i="36"/>
  <c r="E9" i="37" l="1"/>
  <c r="D9" i="37"/>
  <c r="G39" i="36"/>
  <c r="F39" i="36"/>
  <c r="G51" i="36"/>
  <c r="F51" i="36"/>
  <c r="E11" i="37" l="1"/>
  <c r="D11" i="37"/>
  <c r="C5" i="37"/>
  <c r="B5" i="37"/>
  <c r="S4" i="31" l="1"/>
  <c r="S5" i="31"/>
  <c r="S6" i="31"/>
  <c r="S7" i="31"/>
  <c r="S8" i="31"/>
  <c r="S9" i="31"/>
  <c r="S10" i="31"/>
  <c r="S11" i="31"/>
  <c r="S12" i="31"/>
  <c r="S13" i="31"/>
  <c r="S14" i="31"/>
  <c r="S15" i="31"/>
  <c r="S16" i="31"/>
  <c r="S17" i="31"/>
  <c r="S18" i="31"/>
  <c r="S19" i="31"/>
  <c r="S20" i="31"/>
  <c r="S21" i="31"/>
  <c r="S22" i="31"/>
  <c r="S23" i="31"/>
  <c r="S24" i="31"/>
  <c r="S25" i="31"/>
  <c r="S26" i="31"/>
  <c r="S27" i="31"/>
  <c r="S28" i="31"/>
  <c r="S29" i="31"/>
  <c r="S30" i="31"/>
  <c r="S31" i="31"/>
  <c r="S32" i="31"/>
  <c r="S33" i="31"/>
  <c r="S3" i="31"/>
  <c r="B8" i="39" l="1"/>
  <c r="F3" i="37" l="1"/>
  <c r="E3" i="37"/>
  <c r="D3" i="37"/>
  <c r="C3" i="37"/>
  <c r="B3" i="37"/>
  <c r="F8" i="37" l="1"/>
  <c r="E8" i="37"/>
  <c r="D8" i="37"/>
  <c r="C8" i="37"/>
  <c r="B8" i="37"/>
  <c r="F7" i="37" l="1"/>
  <c r="E7" i="37"/>
  <c r="D7" i="37"/>
  <c r="C7" i="37"/>
  <c r="B7" i="37"/>
  <c r="F6" i="37"/>
  <c r="E6" i="37"/>
  <c r="D6" i="37"/>
  <c r="C6" i="37"/>
  <c r="B6" i="37"/>
  <c r="I3" i="36"/>
  <c r="I50" i="36" l="1"/>
  <c r="G50" i="36"/>
  <c r="F50" i="36"/>
  <c r="E50" i="36"/>
  <c r="D50" i="36"/>
  <c r="I48" i="36"/>
  <c r="G48" i="36"/>
  <c r="E48" i="36"/>
  <c r="D48" i="36"/>
  <c r="I46" i="36"/>
  <c r="G46" i="36"/>
  <c r="F46" i="36"/>
  <c r="E46" i="36"/>
  <c r="D46" i="36"/>
  <c r="I45" i="36"/>
  <c r="G45" i="36"/>
  <c r="F45" i="36"/>
  <c r="E45" i="36"/>
  <c r="D45" i="36"/>
  <c r="I44" i="36"/>
  <c r="G44" i="36"/>
  <c r="F44" i="36"/>
  <c r="E44" i="36"/>
  <c r="D44" i="36"/>
  <c r="I43" i="36"/>
  <c r="G43" i="36"/>
  <c r="F43" i="36"/>
  <c r="E43" i="36"/>
  <c r="D43" i="36"/>
  <c r="I42" i="36"/>
  <c r="G42" i="36"/>
  <c r="F42" i="36"/>
  <c r="E42" i="36"/>
  <c r="D42" i="36"/>
  <c r="I41" i="36"/>
  <c r="G41" i="36"/>
  <c r="F41" i="36"/>
  <c r="E41" i="36"/>
  <c r="D41" i="36"/>
  <c r="I40" i="36"/>
  <c r="G40" i="36"/>
  <c r="F40" i="36"/>
  <c r="E40" i="36"/>
  <c r="D40" i="36"/>
  <c r="I38" i="36"/>
  <c r="G38" i="36"/>
  <c r="F38" i="36"/>
  <c r="E38" i="36"/>
  <c r="D38" i="36"/>
  <c r="I37" i="36"/>
  <c r="G37" i="36"/>
  <c r="F37" i="36"/>
  <c r="E37" i="36"/>
  <c r="D37" i="36"/>
  <c r="I34" i="36"/>
  <c r="G34" i="36"/>
  <c r="F34" i="36"/>
  <c r="E34" i="36"/>
  <c r="D34" i="36"/>
  <c r="I33" i="36"/>
  <c r="G33" i="36"/>
  <c r="F33" i="36"/>
  <c r="E33" i="36"/>
  <c r="D33" i="36"/>
  <c r="I31" i="36"/>
  <c r="G31" i="36"/>
  <c r="F31" i="36"/>
  <c r="E31" i="36"/>
  <c r="D31" i="36"/>
  <c r="I29" i="36"/>
  <c r="G29" i="36"/>
  <c r="F29" i="36"/>
  <c r="E29" i="36"/>
  <c r="D29" i="36"/>
  <c r="I28" i="36"/>
  <c r="G28" i="36"/>
  <c r="F28" i="36"/>
  <c r="E28" i="36"/>
  <c r="D28" i="36"/>
  <c r="I27" i="36"/>
  <c r="G27" i="36"/>
  <c r="F27" i="36"/>
  <c r="E27" i="36"/>
  <c r="D27" i="36"/>
  <c r="I26" i="36"/>
  <c r="G26" i="36"/>
  <c r="F26" i="36"/>
  <c r="E26" i="36"/>
  <c r="D26" i="36"/>
  <c r="I25" i="36"/>
  <c r="G25" i="36"/>
  <c r="F25" i="36"/>
  <c r="E25" i="36"/>
  <c r="D25" i="36"/>
  <c r="C25" i="36"/>
  <c r="I8" i="36"/>
  <c r="G8" i="36"/>
  <c r="F8" i="36"/>
  <c r="E8" i="36"/>
  <c r="D8" i="36"/>
  <c r="D20" i="36"/>
  <c r="G20" i="36"/>
  <c r="F20" i="36"/>
  <c r="E20" i="36"/>
  <c r="I19" i="36"/>
  <c r="G19" i="36"/>
  <c r="F19" i="36"/>
  <c r="E19" i="36"/>
  <c r="D19" i="36"/>
  <c r="I18" i="36"/>
  <c r="G18" i="36"/>
  <c r="F18" i="36"/>
  <c r="E18" i="36"/>
  <c r="D18" i="36"/>
  <c r="G17" i="36"/>
  <c r="F17" i="36"/>
  <c r="E17" i="36"/>
  <c r="D17" i="36"/>
  <c r="I16" i="36"/>
  <c r="G16" i="36"/>
  <c r="F16" i="36"/>
  <c r="E16" i="36"/>
  <c r="D16" i="36"/>
  <c r="I15" i="36"/>
  <c r="G15" i="36"/>
  <c r="F15" i="36"/>
  <c r="E15" i="36"/>
  <c r="D15" i="36"/>
  <c r="I14" i="36"/>
  <c r="G14" i="36"/>
  <c r="F14" i="36"/>
  <c r="E14" i="36"/>
  <c r="D14" i="36"/>
  <c r="I13" i="36"/>
  <c r="G13" i="36"/>
  <c r="F13" i="36"/>
  <c r="E13" i="36"/>
  <c r="D13" i="36"/>
  <c r="I12" i="36" l="1"/>
  <c r="G12" i="36"/>
  <c r="F12" i="36"/>
  <c r="E12" i="36"/>
  <c r="D12" i="36"/>
  <c r="I10" i="36"/>
  <c r="G10" i="36"/>
  <c r="F10" i="36"/>
  <c r="E10" i="36"/>
  <c r="D10" i="36"/>
  <c r="G6" i="36"/>
  <c r="G5" i="36"/>
  <c r="F6" i="36" l="1"/>
  <c r="E6" i="36"/>
  <c r="D6" i="36"/>
  <c r="I5" i="36"/>
  <c r="F5" i="36"/>
  <c r="E5" i="36"/>
  <c r="D5" i="36"/>
  <c r="I4" i="36"/>
  <c r="G4" i="36"/>
  <c r="F4" i="36"/>
  <c r="E4" i="36"/>
  <c r="D4" i="36"/>
  <c r="G3" i="36"/>
  <c r="F3" i="36"/>
  <c r="E3" i="36"/>
  <c r="D3" i="36"/>
  <c r="I2" i="36"/>
  <c r="G2" i="36"/>
  <c r="F2" i="36"/>
  <c r="E2" i="36"/>
  <c r="D2" i="36"/>
  <c r="C2" i="36"/>
  <c r="C10" i="36"/>
  <c r="C11" i="36"/>
  <c r="C12" i="36"/>
  <c r="C13" i="36"/>
  <c r="C1" i="36"/>
  <c r="L34" i="31" l="1"/>
  <c r="K34" i="31"/>
  <c r="J34" i="31"/>
  <c r="I34" i="31"/>
  <c r="H34" i="31"/>
  <c r="G34" i="31"/>
  <c r="F34" i="31"/>
  <c r="E34" i="31"/>
  <c r="D34" i="31"/>
  <c r="C34" i="31"/>
  <c r="N34" i="31"/>
  <c r="M34" i="31"/>
  <c r="AC2" i="26" l="1"/>
  <c r="AD2" i="26"/>
  <c r="AE2" i="26"/>
  <c r="AC3" i="26"/>
  <c r="AD3" i="26"/>
  <c r="AE3" i="26"/>
  <c r="AC4" i="26"/>
  <c r="AD4" i="26"/>
  <c r="AE4" i="26"/>
  <c r="AC5" i="26"/>
  <c r="AD5" i="26"/>
  <c r="AE5" i="26"/>
  <c r="AC6" i="26"/>
  <c r="AD6" i="26"/>
  <c r="AE6" i="26"/>
  <c r="AC7" i="26"/>
  <c r="AD7" i="26"/>
  <c r="AE7" i="26"/>
  <c r="AC8" i="26"/>
  <c r="AD8" i="26"/>
  <c r="AE8" i="26"/>
  <c r="AC9" i="26"/>
  <c r="AD9" i="26"/>
  <c r="AE9" i="26"/>
  <c r="AC10" i="26" l="1"/>
  <c r="AE10" i="26"/>
  <c r="AD10" i="26"/>
</calcChain>
</file>

<file path=xl/sharedStrings.xml><?xml version="1.0" encoding="utf-8"?>
<sst xmlns="http://schemas.openxmlformats.org/spreadsheetml/2006/main" count="1013" uniqueCount="712">
  <si>
    <t>عنوان موسسه/سازمان موسس</t>
  </si>
  <si>
    <t>-</t>
  </si>
  <si>
    <t>103-117</t>
  </si>
  <si>
    <t>11260/و</t>
  </si>
  <si>
    <t>103-3435</t>
  </si>
  <si>
    <t>103-1562</t>
  </si>
  <si>
    <t>103-3308</t>
  </si>
  <si>
    <t>103-1022</t>
  </si>
  <si>
    <t>103-3778</t>
  </si>
  <si>
    <t>103-1285</t>
  </si>
  <si>
    <t>103-3780</t>
  </si>
  <si>
    <t>83/12/27</t>
  </si>
  <si>
    <t>86/12/12</t>
  </si>
  <si>
    <t>103-2660</t>
  </si>
  <si>
    <t>82/9/3</t>
  </si>
  <si>
    <t>82/1/23</t>
  </si>
  <si>
    <t>82/11/4</t>
  </si>
  <si>
    <t>82/11/25</t>
  </si>
  <si>
    <t>83/6/17</t>
  </si>
  <si>
    <t>84/4/21</t>
  </si>
  <si>
    <t>84/5/16</t>
  </si>
  <si>
    <t xml:space="preserve">پارك علم و فناوري دانشگاه تربيت مدرس     </t>
  </si>
  <si>
    <t xml:space="preserve">پارك علم و فناوري دانشگاه تهران              </t>
  </si>
  <si>
    <t>پارک علم و فناوری دانشگاه سمنان</t>
  </si>
  <si>
    <t xml:space="preserve">مرکز رشد واحدهای فناوری </t>
  </si>
  <si>
    <t>نام مركز رشد</t>
  </si>
  <si>
    <t>نوع مجوز</t>
  </si>
  <si>
    <t>اصولي</t>
  </si>
  <si>
    <t>قطعي</t>
  </si>
  <si>
    <t>مرکز رشد واحدهای فناوری شهرستان ابركوه</t>
  </si>
  <si>
    <t>استان</t>
  </si>
  <si>
    <t>تهران</t>
  </si>
  <si>
    <t>آذربايجان غربي</t>
  </si>
  <si>
    <t>سمنان</t>
  </si>
  <si>
    <t>زنجان</t>
  </si>
  <si>
    <t>كرمان</t>
  </si>
  <si>
    <t>كرمانشاه</t>
  </si>
  <si>
    <t>البرز</t>
  </si>
  <si>
    <t>ايلام</t>
  </si>
  <si>
    <t>اصفهان</t>
  </si>
  <si>
    <t>همدان</t>
  </si>
  <si>
    <t>آذربايجان شرقي</t>
  </si>
  <si>
    <t>سيستان و بلوچستان</t>
  </si>
  <si>
    <t>خوزستان</t>
  </si>
  <si>
    <t>مازندران</t>
  </si>
  <si>
    <t>گلستان</t>
  </si>
  <si>
    <t>خراسان رضوي</t>
  </si>
  <si>
    <t>قم</t>
  </si>
  <si>
    <t>كردستان</t>
  </si>
  <si>
    <t>اردبيل</t>
  </si>
  <si>
    <t>هرمزگان</t>
  </si>
  <si>
    <t>مركزي</t>
  </si>
  <si>
    <t>قزوين</t>
  </si>
  <si>
    <t>بوشهر</t>
  </si>
  <si>
    <t xml:space="preserve">خراسان جنوبی    </t>
  </si>
  <si>
    <t>فارس</t>
  </si>
  <si>
    <t>قزوین</t>
  </si>
  <si>
    <t>خراسان شمالي</t>
  </si>
  <si>
    <t>لرستان</t>
  </si>
  <si>
    <t xml:space="preserve">تعداد استان ها </t>
  </si>
  <si>
    <t>تعداد مراكز رشد</t>
  </si>
  <si>
    <t>خراسان جنوبي</t>
  </si>
  <si>
    <t>چهارمحال و بختياري</t>
  </si>
  <si>
    <t>گيلان</t>
  </si>
  <si>
    <t>يزد</t>
  </si>
  <si>
    <t>اوليه</t>
  </si>
  <si>
    <t>مركز رشد كشاورزي و منابع طبيعي (باساختار خوشه هاي فناوري تخصصي)</t>
  </si>
  <si>
    <t>مركز رشد كشاورزي و منابع طبيعي (باساختار خوشه هاي فناوري تخصصي) با ظرفيت 5 خوشه فناوري</t>
  </si>
  <si>
    <t>زمينه فعاليت</t>
  </si>
  <si>
    <t>انرژي هاي نو (انرژي بادي و خورشيدي)- معدن و فرآورده هاي معدني غير فلزي)- كشاورزي (محصولات گرمسيري: موز و خرما و محصولات مقاوم به شوري و كم آبي)- دامپروري و فرآورده هاي دامي- شيلات و آبزي پروري</t>
  </si>
  <si>
    <t>كشاورزي (محصولات مقاوم به كم آبي)</t>
  </si>
  <si>
    <t>كشاورزي و منابع طبيعي (دانه هاي روغني و غلات)- صنعت سلولوزي- صنايع غذايي و شيلات- گياهان دارويي وفرآورده هاي آن</t>
  </si>
  <si>
    <t>كشاورزي(محصولات باغي، گياهان دارويي و صنايع فرآوري و تبديلي آن)- معدن (استخراج و فرآوري سنگ و طلا)- ICT (هوشمند سازي، اتوماسيون و دولت الكترونيك)</t>
  </si>
  <si>
    <t>كشاورزي (برنج، مركبات و افزايش بهره وري زمين)- صنايع تبديلي كشاورزي و شيلات- فناوري هاي حوزه سلامت (گياهان دارويي، تغذيه سالم، فناوري هاي پيشگيري)- صنعت( موتورها، چوب و كاغذ)- صنايع دريايي (زمينه هاي ممتاز درياي خزر)</t>
  </si>
  <si>
    <t>فناوري ها و صنايع مربوط به حوزه كاني هاي غير فلزي- كشاورزي- گياهان دارويي و داروهاي گياهي- باستان شناسي</t>
  </si>
  <si>
    <t>كشاورزي و باغداري( سيب زميني،بادام، هلو، گردو) و صنايع تبديلي كشاورزي- شيلات (آبزيان و ماهي هاي سردابي)- گردشگري و محيط زيست- معادن (مسT سنگ هاي تزئيني، سنگ گچ، مارنو دولوميت صنعتي)- آب و صنايع وابسته-صنايع فلزي(فولاد)- گياهان دارويي</t>
  </si>
  <si>
    <t>كشاورزي، دامپروري، صنعت و معدن</t>
  </si>
  <si>
    <t>علوم انساني</t>
  </si>
  <si>
    <t xml:space="preserve">پارک علم و فناوری استان قم                    </t>
  </si>
  <si>
    <t xml:space="preserve">پارک علم و فناوری جهاد دانشگاهي کرمانشاه  </t>
  </si>
  <si>
    <t xml:space="preserve"> مركز رشد واحدهاي فناوري</t>
  </si>
  <si>
    <t xml:space="preserve"> دانشگاه علوم پزشكي تهران</t>
  </si>
  <si>
    <t xml:space="preserve"> دانشگاه علوم پزشكي شيراز </t>
  </si>
  <si>
    <t xml:space="preserve">  دانشگاه علوم پزشكي مشهد</t>
  </si>
  <si>
    <t>دانشگاه علوم پزشكي تبريز</t>
  </si>
  <si>
    <t>23341/224</t>
  </si>
  <si>
    <t>92/5/13</t>
  </si>
  <si>
    <t>8287/224</t>
  </si>
  <si>
    <t>8288/224</t>
  </si>
  <si>
    <t>92/2/22</t>
  </si>
  <si>
    <t>سازمان تحقيقات،آموزش و ترويج كشاورزي</t>
  </si>
  <si>
    <t>سازمان تحقيقات، آموزش و ترويج كشاورزي</t>
  </si>
  <si>
    <t>نام مسئول مركز</t>
  </si>
  <si>
    <t>تلفن</t>
  </si>
  <si>
    <t>نمابر</t>
  </si>
  <si>
    <t>موبايل رئيس</t>
  </si>
  <si>
    <t>موبايل رابط</t>
  </si>
  <si>
    <t>آدرس و صندوق پستي</t>
  </si>
  <si>
    <t>اصفهان ، بلوار دانشگاه صنعتي اصفهان، شهرك علمي تحقيقاتي اصفهان، صندوق پستي 666-84155</t>
  </si>
  <si>
    <t>www.istt.ir</t>
  </si>
  <si>
    <t xml:space="preserve">قزوين، میدان جانبازان، بلوار نخبگان، کیلومتر 2 جاده باراجین ، صندوق پستی: 3471991984  </t>
  </si>
  <si>
    <t xml:space="preserve">قم، شهرک پردیسان، بلوار دانشگاه، ابتدای بلوار مولوی کد پستی: 13916-37491 </t>
  </si>
  <si>
    <r>
      <t>اراك ، انتهاي خ شهيد رجائي( ملک) ، بلوار شهيد قدوسي، ساختمان پارک علم و فناوری استان مرکزی</t>
    </r>
    <r>
      <rPr>
        <sz val="9"/>
        <rFont val="Times New Roman"/>
        <family val="1"/>
      </rPr>
      <t xml:space="preserve"> </t>
    </r>
    <r>
      <rPr>
        <sz val="9"/>
        <rFont val="B Nazanin"/>
        <charset val="178"/>
      </rPr>
      <t xml:space="preserve">،صندوق پستي  416 </t>
    </r>
    <r>
      <rPr>
        <sz val="9"/>
        <rFont val="Nazanin"/>
        <charset val="178"/>
      </rPr>
      <t>–</t>
    </r>
    <r>
      <rPr>
        <sz val="9"/>
        <rFont val="B Nazanin"/>
        <charset val="178"/>
      </rPr>
      <t>38135 کدپستی: 4988-1-38139</t>
    </r>
  </si>
  <si>
    <t>Fata.ali@gmail.com</t>
  </si>
  <si>
    <t>يزد، م آزادي، ( باغ ملي)، خ مطهري، مركز فناوري اقبال</t>
  </si>
  <si>
    <t xml:space="preserve">مهندس مهدی صفاری نیا </t>
  </si>
  <si>
    <t>صنايع معماري و رسانه- زيارت و صنايع محتوايي وابسته-طرحريزي فرهنگي- فناوري هاي فرهنگي</t>
  </si>
  <si>
    <t>دكتر سعيد سركار</t>
  </si>
  <si>
    <t>تهران، انتهاي بلوار كشاورز ، بيمارستان امام خميني ضلع شمال شرقي مجتمع بيمارستان، مركز تحقيقات علوم و تكنولوژي در پزشكي</t>
  </si>
  <si>
    <t>تهران، خيابان كارگر شمالي، بالاتر از جلال آل احمد، جنب كوي دانشگاه، روبروي دانشكده تربيت بدني، پلاك 486 ص.پ 477ـ 14395</t>
  </si>
  <si>
    <t>دكتر  سالار همتي</t>
  </si>
  <si>
    <t>www.mstp.ir</t>
  </si>
  <si>
    <t>جامع</t>
  </si>
  <si>
    <t>وب سايت</t>
  </si>
  <si>
    <t>تاريخ صدور حكم</t>
  </si>
  <si>
    <t>info@khstp.ir</t>
  </si>
  <si>
    <t>عمومي</t>
  </si>
  <si>
    <t>آدرس‌مدير</t>
  </si>
  <si>
    <t>آدرس وب سايت</t>
  </si>
  <si>
    <t>www.sustp.ir</t>
  </si>
  <si>
    <t>دارويي-آرايشي بهداشتي</t>
  </si>
  <si>
    <t>مشهد، ميدان فردوسي، ميدان بوعلي، پژوهشكده بوعلي، مركز رشد واحدهاي فناوري و فراورده هاي دارويي ، ص پ : 1489-091775</t>
  </si>
  <si>
    <t>فناوري اطلاعات و ارتباطات</t>
  </si>
  <si>
    <t>دارويي- تجهيزات پزشكي</t>
  </si>
  <si>
    <t>www.fstp.ir</t>
  </si>
  <si>
    <t>تهران، اتوبان بابايي ،كيلومتر 20 جاده دماوند، پارك فناوري پرديس - مجتمع سراج- كدپستي 1657163871</t>
  </si>
  <si>
    <t>مركز رشد واحدهاي فناور</t>
  </si>
  <si>
    <t>www.astp.ir</t>
  </si>
  <si>
    <t>www.gstpark.ir</t>
  </si>
  <si>
    <t>www.stpok.ir</t>
  </si>
  <si>
    <t>زمينه فعاليت پارك</t>
  </si>
  <si>
    <t>www.qstp.ir</t>
  </si>
  <si>
    <t>صنايع نفت- گاز و پتروشيمي- كشاورزي- شيلات و صنايع تبديلي- فولاد و صنايع وابسته- انرژي و منابع آب</t>
  </si>
  <si>
    <t>شاهرود بلوار دانشگاه پارك علم و فناوري استان سمنان ص پ 851-36155</t>
  </si>
  <si>
    <t>دكتر هاشم منتصري</t>
  </si>
  <si>
    <t>شيراز- اكبر اباد- خيابان كارآفرينان- پرديس دانشكده دارو سازي- ساختمان مركز رشد بيوتكنولوژي و فرآورده هاي دارويي- كدپستي 7146864685</t>
  </si>
  <si>
    <r>
      <rPr>
        <sz val="14"/>
        <color indexed="8"/>
        <rFont val="Calibri"/>
        <family val="2"/>
      </rPr>
      <t xml:space="preserve"> </t>
    </r>
    <r>
      <rPr>
        <sz val="11"/>
        <color indexed="8"/>
        <rFont val="B Nazanin"/>
        <charset val="178"/>
      </rPr>
      <t>فناوری اطلاعات، ارتباطات(ict) و الکترونیک - صنایع نفت، گاز، پتروشیمی و نانو تکنولوژی - صنایع غذایی و بیوتکنولوژی- کشتی سازی و صنایع دریایی</t>
    </r>
    <r>
      <rPr>
        <sz val="14"/>
        <color indexed="8"/>
        <rFont val="Calibri"/>
        <family val="2"/>
      </rPr>
      <t xml:space="preserve"> </t>
    </r>
  </si>
  <si>
    <r>
      <t>فنی و مهندسی (صنایع شیمیایی و فلزی، صنعت آلومینیوم، فناوری اطلاعات و ارتباطات و ...)</t>
    </r>
    <r>
      <rPr>
        <sz val="12"/>
        <color indexed="8"/>
        <rFont val="Calibri"/>
        <family val="2"/>
      </rPr>
      <t xml:space="preserve"> </t>
    </r>
  </si>
  <si>
    <r>
      <t xml:space="preserve">فناوری اطلاعات وارتباطات </t>
    </r>
    <r>
      <rPr>
        <sz val="11"/>
        <color indexed="8"/>
        <rFont val="B Nazanin"/>
        <charset val="178"/>
      </rPr>
      <t xml:space="preserve">-ictالکترونیک -مکانیک -نفت ،گازوپتروشیمی ،نانوتکنولوژی ،صنایع غذایی -خدمات تخصصی فنی مهندسی </t>
    </r>
  </si>
  <si>
    <t>www.technopark.ir</t>
  </si>
  <si>
    <t>www.eastp.ir</t>
  </si>
  <si>
    <t>www.chbstp.ir</t>
  </si>
  <si>
    <t>http://www.sstp.ir</t>
  </si>
  <si>
    <t>www.qomstp.ir</t>
  </si>
  <si>
    <t>info@qomstp.ir</t>
  </si>
  <si>
    <t>www.gstp.ir</t>
  </si>
  <si>
    <t>www.pgbp.ir</t>
  </si>
  <si>
    <t>www.hstp.ir</t>
  </si>
  <si>
    <t>www.techpark.ir</t>
  </si>
  <si>
    <t>www.wastp.ir</t>
  </si>
  <si>
    <t>www.ystp.ac.ir</t>
  </si>
  <si>
    <t>www.icmed.ir</t>
  </si>
  <si>
    <t>www.phic.ir</t>
  </si>
  <si>
    <t>sppti@sums.ac.ir</t>
  </si>
  <si>
    <t>www.sums.ac.ir\~sppti\</t>
  </si>
  <si>
    <t>www.nkstp.ir</t>
  </si>
  <si>
    <t>تبريز - خيابان آزادي- تقاطع گلگشت- پارك علم و فناوري استان آذربايجان شرقي- صندوق پستي- 153-51745</t>
  </si>
  <si>
    <t>www.skstp.ir</t>
  </si>
  <si>
    <t>www.pgstp.ir</t>
  </si>
  <si>
    <t>دارويي، كشاورزي صنعتي</t>
  </si>
  <si>
    <t>mehrangholami@yahoo.com</t>
  </si>
  <si>
    <t xml:space="preserve">لوازم و تجهيزات پزشكي </t>
  </si>
  <si>
    <t xml:space="preserve">فرآورده هاي دارويي </t>
  </si>
  <si>
    <t>بازي هاي رايانه اي</t>
  </si>
  <si>
    <t>بیوتکنولوژی، کشت و بافت، گیاهان دارویی، تولید بذر و نهال، مولکولی، گیاهپزشکی، تغذیه و خاکشناسی</t>
  </si>
  <si>
    <t>علوم زرعی و کشاورزی، علوم دامی، منابع طبیعی، دامپزشکی، حفاظت خاک ، آبخیزداری ،آب و خاک،  گیاهان دارویی، گیاهپزشکی، صنایع غذایی ، مکانیزاسیون کشاورزی، آبیاری،صنایع چوب وکاغذ، بیولوژی خاک، باغبانی و محیط زیست، پرورش کرم ابریشم و زنبور عسل، دانه های روغنی</t>
  </si>
  <si>
    <t xml:space="preserve">تهیه و تولید انواع نهال اصلاح شده سیب و درختان میوه تهیه و تولید بذر اصلاح شده آفتابگردان روغنی و آجیلی –جغندرقند- غلات –گیاهان دارویی    </t>
  </si>
  <si>
    <t>مركز رشد كشاورزي و منابع طبيعي (باساختار خوشه هاي فناوري تخصصي)- صفي آباد (دزفول)</t>
  </si>
  <si>
    <t>www.lstp.ir</t>
  </si>
  <si>
    <t>مرکزی</t>
  </si>
  <si>
    <t xml:space="preserve"> </t>
  </si>
  <si>
    <t>hmahdavi@istt.ir</t>
  </si>
  <si>
    <t>www.msp.ir</t>
  </si>
  <si>
    <t>amotgan@yahoo.com          amotagan@mstp.ir</t>
  </si>
  <si>
    <t>مازندران- ساری - میدان خزر- بلوار خزر- میدان دانشجو( طبرستان) ساختمان 5 طبقه آجرنما</t>
  </si>
  <si>
    <t>www.kti.ir</t>
  </si>
  <si>
    <t>دستگاهی</t>
  </si>
  <si>
    <t>دانشگاهی</t>
  </si>
  <si>
    <t>پارکی</t>
  </si>
  <si>
    <t>info@techpark.ir</t>
  </si>
  <si>
    <t xml:space="preserve">دكتر علي معتمدزادگان </t>
  </si>
  <si>
    <t>پارک علم و فناوری دانشگاه صنعتی شریف</t>
  </si>
  <si>
    <t>تبریز</t>
  </si>
  <si>
    <t>مشهد</t>
  </si>
  <si>
    <t>شهر</t>
  </si>
  <si>
    <t>شیراز</t>
  </si>
  <si>
    <t>یزد</t>
  </si>
  <si>
    <t>اردبیل</t>
  </si>
  <si>
    <t>گرگان</t>
  </si>
  <si>
    <t>رفسنجان</t>
  </si>
  <si>
    <t>یاسوج</t>
  </si>
  <si>
    <t>ورامین</t>
  </si>
  <si>
    <t>آذرشهر</t>
  </si>
  <si>
    <t>آذربایجان غربی</t>
  </si>
  <si>
    <t>دزفول</t>
  </si>
  <si>
    <t>www.alborzstp.ir</t>
  </si>
  <si>
    <t>تاريخ مجوز تاسيس</t>
  </si>
  <si>
    <t>تاريخ ابلاغ اساسنامه</t>
  </si>
  <si>
    <t>شماره ابلاغ اساسنامه</t>
  </si>
  <si>
    <t>وابستگی سازمانی</t>
  </si>
  <si>
    <t>وزارتی</t>
  </si>
  <si>
    <t xml:space="preserve">پارك علم و فناوري پرديس </t>
  </si>
  <si>
    <t>شهرك علمي و تحقيقاتي اصفهان</t>
  </si>
  <si>
    <t xml:space="preserve">پارک زیست فناوری خلیج فارس (قشم)                                                      </t>
  </si>
  <si>
    <t>نام رابط</t>
  </si>
  <si>
    <t>نام سازمان وابسته</t>
  </si>
  <si>
    <t xml:space="preserve">پارک هرمزگان                        </t>
  </si>
  <si>
    <t xml:space="preserve">شماره   مجوز تاسيس </t>
  </si>
  <si>
    <t>تاريخ مجوز قطعی</t>
  </si>
  <si>
    <t>شماره مجوز قطعی</t>
  </si>
  <si>
    <t>تاریخ مجوز اولیه</t>
  </si>
  <si>
    <t>شماره مجوز اولیه</t>
  </si>
  <si>
    <t>تعداد استانها</t>
  </si>
  <si>
    <t>خراسان شمالی</t>
  </si>
  <si>
    <t>خراسان رضوی</t>
  </si>
  <si>
    <t>گیلان</t>
  </si>
  <si>
    <r>
      <t xml:space="preserve">1-  </t>
    </r>
    <r>
      <rPr>
        <sz val="12"/>
        <rFont val="B Nazanin"/>
        <charset val="178"/>
      </rPr>
      <t xml:space="preserve">طراحي و بهينه سازي و ساخت ماشین آلات کشاورزی سبک و سنگین،2- طراحی و تولید دستگاه های خشک کن میوه و خشکبار
3- توسعه و پشتیبانی پرورش بوقلمون خالص شده ی بومی در مقیاس کاملاً صنعتی
4- توليد ورمي كمپوست و  انواع کمپوست های زیست فنآوری شده
5- طراحي و ساخت تجهيزات كنترل اتومات شرايط پرورش دام و طیور
6- بازيافت پسماندهای کشاورزی به منظور تولید خوراک دام و طیور
7- احیاء و توسعه سیستم پرورش دو ملکه ای زنبورعسل جهت افزایش عملکرد و تولید عسل 
8- توسعه پرورش ملکه زنبورعسل در سطح کاملاً تجاری
9- احیاء و توسعه پرورش پرندگان مفید و کمیاب در مقیاس صنعتی
10- طراحي و ساخت ماشين آلات بازيافت پسماندهای کشاورزی
11- تولید و عرضه دستگاه هاي اندازه گيري رطوبت خاک
12- اجرای طرح های آبیاری تحت فشار و قطره ای و بارانی متناسب با شرایط مختلف اقلیمی 
13- توليد بذر اصلاح شده انواع محصولات زراعی، گیاهان داروی و سبزيجات
14- تكثير گياهان از طريق كشت بافت، تولید درختان بونسای، مینیاتوری و .....
15- طراحي و ساخت تجهيزات كنترل اتومات شرايط پرورش محصولات زراعی
16- تهیه و تولید انواع میوه ها ی خشک و خشکبار و روشهای نوین نگهداری و بسته بندی
17- طراحي،ساخت وراه اندازي ايستگاه هواشناسي اينترنتي كشاورزي و ايجاد پايگاه پردازش داده ها
18- توليد تجهيزات و محصولات فناوري زيستي
19- توليد نهال اصلاح شده انواع ارقام جدید محصولات باغی (بادام، سیب، زردآلو و ... )
20- اهلی کردن گیاهان دارویی منطقه و تولید انبوه این گیاهان
21- اسانس گیری از گیاهان دارویی بومی منطقه
</t>
    </r>
  </si>
  <si>
    <t xml:space="preserve">   پارک يزد </t>
  </si>
  <si>
    <t>پارک فارس</t>
  </si>
  <si>
    <t xml:space="preserve">   مركز رشد واحدهاي فناوري فرآورده هاي دارويي </t>
  </si>
  <si>
    <t>تعداد مراکز رشد دانشگاهی</t>
  </si>
  <si>
    <t>تعداد مراکز رشد پارکی</t>
  </si>
  <si>
    <t>تعداد مراکز رشد دستگاهی</t>
  </si>
  <si>
    <t xml:space="preserve">   مركز رشد واحدهاي فناوري لوازم و تجهيزات پزشكي </t>
  </si>
  <si>
    <t>آذربایجان شرقی</t>
  </si>
  <si>
    <t>پارک علم و فناوری دانشگاه آزاد اسلامی</t>
  </si>
  <si>
    <t xml:space="preserve">چهارمحال و بختیاری    </t>
  </si>
  <si>
    <t>مرکز رشد واحدهای فناور</t>
  </si>
  <si>
    <t xml:space="preserve">پارک علم و فناوری البرز </t>
  </si>
  <si>
    <t>رديف</t>
  </si>
  <si>
    <t xml:space="preserve">دکتر خالد سعیدی </t>
  </si>
  <si>
    <t>پارک علم و فناوری دانشگاه تحصيلات تکميلی علوم پایه زنجان</t>
  </si>
  <si>
    <t>سال 93</t>
  </si>
  <si>
    <t>سال 92</t>
  </si>
  <si>
    <t>سال 91</t>
  </si>
  <si>
    <t>سال 90</t>
  </si>
  <si>
    <t>سال 89</t>
  </si>
  <si>
    <t>سال 88</t>
  </si>
  <si>
    <t>سال 87</t>
  </si>
  <si>
    <t>سال 86</t>
  </si>
  <si>
    <t>سال 85</t>
  </si>
  <si>
    <t>سال 84</t>
  </si>
  <si>
    <t>سال 83</t>
  </si>
  <si>
    <t>سال 82</t>
  </si>
  <si>
    <t>جمع</t>
  </si>
  <si>
    <t>تعداد پارك</t>
  </si>
  <si>
    <t xml:space="preserve">   در سال 87 پارك دماوند و  در سال 91 پارك آب و برق  لغو مجوز شده است * </t>
  </si>
  <si>
    <t>http://khstp.ir</t>
  </si>
  <si>
    <t xml:space="preserve">دکتر محمدنبی شهیکی تاش </t>
  </si>
  <si>
    <t>آدرس الكترونيكي پارك</t>
  </si>
  <si>
    <t>info@eastp.ir</t>
  </si>
  <si>
    <t>info@chbstp.ir</t>
  </si>
  <si>
    <t>شهركرد- بالاتر از ميدان شهدا- نبش تقاطع سعدي و فارابي- پارك علم و فناوري استان</t>
  </si>
  <si>
    <t>info@gstpark.ir</t>
  </si>
  <si>
    <t>گلستان، شهر صنعتی آق قلا،فاز 3- نبش صنعت 2- ساختمان شهيد تهراني مقدم- كدپستي 4931169715</t>
  </si>
  <si>
    <t>اروميه-كيلومتر 11 جاده سرو، روبروي پرديس دانشگاه اروميه(پرديس نازلو)، كد پستي:5756115196</t>
  </si>
  <si>
    <t>پست الكترونيكي مركز رشد</t>
  </si>
  <si>
    <t>تكنولوژي اطلاعات، بيوتكنولوژي، نساجي و انرژي هاي نو</t>
  </si>
  <si>
    <t>info@ystp.ac.ir</t>
  </si>
  <si>
    <t>mohammad_tash@yahoo.com mohammad_tash@eco.usb.ac.ir</t>
  </si>
  <si>
    <t>www.sbstp.ir</t>
  </si>
  <si>
    <t>sb.park@yahoo.com</t>
  </si>
  <si>
    <t xml:space="preserve">زاهدان، خيابان دانشگاه، جنب مسجد دانشكده مهندسي شهيد نبكبخت </t>
  </si>
  <si>
    <t>info@mstpark.com</t>
  </si>
  <si>
    <t>80درصد کشاورزی- بیوتکنولوژی و صنایع وابسته به آن- گردشگری و توریسم و  صنایع وابسته به آن و 20درصد در ساير حوزه ها</t>
  </si>
  <si>
    <t>info@sustp.ir</t>
  </si>
  <si>
    <t>info@nkstp.ir</t>
  </si>
  <si>
    <t>contact@fstp.ir</t>
  </si>
  <si>
    <t>شيراز- فلكه صنايع- بلوار دكتر حسابي، شهرك آرين، خيابان فناوري</t>
  </si>
  <si>
    <t xml:space="preserve">   مركز رشد واحد فناوري فرآورده هاي دارويي </t>
  </si>
  <si>
    <t>88011058- 88026732- 88028073</t>
  </si>
  <si>
    <t>info@kti.ir</t>
  </si>
  <si>
    <t>كرمانشاه- بلوار شهيد بهشتي- سه راه 22 بهمن- سازمان جهاددانشگاهي كرمانشاه</t>
  </si>
  <si>
    <t>پارك علم و فناوري ايلام</t>
  </si>
  <si>
    <t xml:space="preserve">ایلام- میدان دانش-خیایان مهدیه- ساختمان پارک </t>
  </si>
  <si>
    <t>admin@gmail-stp.ir</t>
  </si>
  <si>
    <t>kermanpark@gmail.com</t>
  </si>
  <si>
    <t>كرمان- خ كامياب- كامياب 5- جنب يخدان مويدي</t>
  </si>
  <si>
    <t>info@astp.ir</t>
  </si>
  <si>
    <t>info@lstp.ir</t>
  </si>
  <si>
    <t>info@mstp.ir</t>
  </si>
  <si>
    <t>info@pgstp.ir</t>
  </si>
  <si>
    <t>بوشهر- خیابان امام خمینی- خیابان فردوسی- پارك علم و فناوري خليج فارس- ك پ 7515797414</t>
  </si>
  <si>
    <t>info@sstp.ir</t>
  </si>
  <si>
    <t xml:space="preserve"> info@kstp.ir</t>
  </si>
  <si>
    <t>مشهد- كيلومتر 12 بزرگراه آسيايي</t>
  </si>
  <si>
    <t>info@hstp.ir</t>
  </si>
  <si>
    <t>info@quomstp.ir</t>
  </si>
  <si>
    <t>info@gstp.ir</t>
  </si>
  <si>
    <t>hormozgan.pr@gmail.com</t>
  </si>
  <si>
    <t>stp.ut.ac.ir</t>
  </si>
  <si>
    <t xml:space="preserve">info@stp.ut.ac.ir </t>
  </si>
  <si>
    <t>رشت، كمربندي شهيد بهشتي، ميدان انتظام،مجتمع اداري، ك پ 4145914145، پارك علم و فنّاوري استان گيلان</t>
  </si>
  <si>
    <t>info@pgbp.ir</t>
  </si>
  <si>
    <t>قشم- 15 كيلومتري جاده ساحلي جنوبي سوزا- صندوق پستي 79515151</t>
  </si>
  <si>
    <t>دانشگاه ازاد اسلامي واحد شهرمجلسي</t>
  </si>
  <si>
    <t>دانشگاه آزاد اسلامی واحد ماهشهر</t>
  </si>
  <si>
    <t xml:space="preserve">دانشگاه آزاد اسلامي واحد كرمان </t>
  </si>
  <si>
    <t xml:space="preserve">كرمان </t>
  </si>
  <si>
    <t>فناوري هاي نوين در طراحي اتوماسيون توليد صنعتي</t>
  </si>
  <si>
    <t>دانشگاه آزاد اسلامي واحد رفسنجان</t>
  </si>
  <si>
    <t>دانشگاه آزاد اسلامي واحد بافت</t>
  </si>
  <si>
    <t>بافت</t>
  </si>
  <si>
    <t xml:space="preserve">تاريخ  مجوز تاسيس </t>
  </si>
  <si>
    <t>شماره مجوز تاسيس</t>
  </si>
  <si>
    <t>ماهشهر</t>
  </si>
  <si>
    <t>پارك علم و فناوري استان فارس</t>
  </si>
  <si>
    <t>لارستان</t>
  </si>
  <si>
    <t>شهرك علمي تحقيقاتي اصفهان</t>
  </si>
  <si>
    <t>كشاورزي و صنايع وابسته</t>
  </si>
  <si>
    <t>پارك علم و فناوري دانشگاه علوم پزشكي و خدمات بهداشتي و درماني ايران</t>
  </si>
  <si>
    <t>دانشگاهي</t>
  </si>
  <si>
    <t>حوزه هاي دارويي (سيستم هاي نوين داروسازي، نانو داروها، داروهاي راديواكتيو، راديو دارو، توليد گياهان دارويي، تجهيزات(ارتوپدي، توليد بافت، تجهيزات آزمايشگاهي و كمك آموزشي پزشكي و توانبخشي، تتجهيزات طب سنتي) خدمات تخصصي(استانداردسازي آزمايشگاه هاي تخصصي، بررسي ايمني واكسن ها و فرآورده هاي بيولوژيك)</t>
  </si>
  <si>
    <t>مهندس مجتبي شهيدي (سرپرست)</t>
  </si>
  <si>
    <t>shahidi@iasbs.ac.ir</t>
  </si>
  <si>
    <t xml:space="preserve">دکتر سید حسین اخوان علوی </t>
  </si>
  <si>
    <t>بزرگراه آزادگان جنوب- احمد اباد مستوفي-خيابان انقلاب- خيابان احساني زاده- سازما پژوهش هاي علمي و صنعتي ايران- صندوق پستي 3313193685</t>
  </si>
  <si>
    <t>56275192-3</t>
  </si>
  <si>
    <t>http://soh.iums.ac.ir</t>
  </si>
  <si>
    <r>
      <t>-</t>
    </r>
    <r>
      <rPr>
        <sz val="7"/>
        <rFont val="Times New Roman"/>
        <family val="1"/>
      </rPr>
      <t xml:space="preserve">         </t>
    </r>
    <r>
      <rPr>
        <sz val="13"/>
        <rFont val="B Nazanin"/>
        <charset val="178"/>
      </rPr>
      <t>بزرگراه همت، مابين بزرگراه شيخ فضل‌اله نوري و بزرگراه شهيد چمران، جنب برج ميلاد، دانشگاه علوم پزشکي ايران</t>
    </r>
  </si>
  <si>
    <t>پارک علم و فناوری  دانشگاه تحصيلات تكميلي صنعتي و فناوري پيشرفته كرمان</t>
  </si>
  <si>
    <t xml:space="preserve">مرکز رشد واحدهای فناوربازی های رایانه ای </t>
  </si>
  <si>
    <t xml:space="preserve">بنیادملی بازی های رایانه ای </t>
  </si>
  <si>
    <t xml:space="preserve">سخت افزار و نرم افزار بازی های رایانه ای </t>
  </si>
  <si>
    <t xml:space="preserve">مهندس حميد مهدوي </t>
  </si>
  <si>
    <t xml:space="preserve">دكتر اسماعيل پيرعلي خيرآبادي </t>
  </si>
  <si>
    <t>88/12/22</t>
  </si>
  <si>
    <t>زمينه فعاليت  مركز رشد</t>
  </si>
  <si>
    <t>071-52251002-9</t>
  </si>
  <si>
    <t>031-326718233</t>
  </si>
  <si>
    <t>info@istt.ir</t>
  </si>
  <si>
    <t>info@stpok.ir</t>
  </si>
  <si>
    <t>riasat@lstp.ir</t>
  </si>
  <si>
    <t>info@technopark.ir</t>
  </si>
  <si>
    <t>tpti@tbzmed.ac.ir</t>
  </si>
  <si>
    <t>حسن غفوري</t>
  </si>
  <si>
    <t>حسین انارکی اردکانی</t>
  </si>
  <si>
    <t>مریم کاظمی پور</t>
  </si>
  <si>
    <t>034-31321232 - 31321768</t>
  </si>
  <si>
    <t>گله داري</t>
  </si>
  <si>
    <t>مهدی تلج الدین</t>
  </si>
  <si>
    <t>www.pti.tbzmed.ac.ir</t>
  </si>
  <si>
    <t>تبريز- خيابان پاستور قديم- تقاطع پاستور و لاله زار- جنب كلانتري15- مجتمع مركز رشد. كد پستي 5138969387</t>
  </si>
  <si>
    <t xml:space="preserve">   </t>
  </si>
  <si>
    <t>sarkar@tuml.ac.ir</t>
  </si>
  <si>
    <t>park@istt.ir</t>
  </si>
  <si>
    <t>پارک علم و فناوری دانشگاه شهيد بهشتي</t>
  </si>
  <si>
    <t>صنعت آب و برق</t>
  </si>
  <si>
    <t xml:space="preserve">  مركز رشد واحدهای فناوري فرآورده هاي دارويي </t>
  </si>
  <si>
    <t>info@phic.ir</t>
  </si>
  <si>
    <t>Incubator@mums.ac.ir</t>
  </si>
  <si>
    <t>kamran_taherpour@yahoocom  K.taherpour@gmail.com</t>
  </si>
  <si>
    <t>safarinia@techpark.ir</t>
  </si>
  <si>
    <t>داخلي 4101-4103-76250250</t>
  </si>
  <si>
    <t>inforoshd@rsbu.ir</t>
  </si>
  <si>
    <t>تهران- اوين، دانشگاه شهيد بهشتي</t>
  </si>
  <si>
    <t>info@qstp.ir; dabir.qstp@gmail.com</t>
  </si>
  <si>
    <t>khaledsaeidi@gmail.com</t>
  </si>
  <si>
    <t>93/01/26</t>
  </si>
  <si>
    <t>incubator.mums.ac.ir</t>
  </si>
  <si>
    <t>دكتر بي‍ژن ملائك</t>
  </si>
  <si>
    <t>malaekehb@mums.ac.ir</t>
  </si>
  <si>
    <t xml:space="preserve">       salarhemati@hotmail.com</t>
  </si>
  <si>
    <t>ghaisari@cc.iut.ac.ir</t>
  </si>
  <si>
    <t>82/6/22</t>
  </si>
  <si>
    <t>92/12/22</t>
  </si>
  <si>
    <t>shkhoee@yahoo.com</t>
  </si>
  <si>
    <t>دكتر سيد حميد خويي</t>
  </si>
  <si>
    <t>پاركي</t>
  </si>
  <si>
    <t>سال 94</t>
  </si>
  <si>
    <t>سال 95</t>
  </si>
  <si>
    <t>كهگيلويه و بوير احمد</t>
  </si>
  <si>
    <t>دکتر محمودرضا شاكرمي</t>
  </si>
  <si>
    <t>وضعيت (توضيحات نوع مجوز)</t>
  </si>
  <si>
    <t>بدون مجوز و تنها براساس  تفاهم نامه همكاري با پارك فعاليت مي كنند</t>
  </si>
  <si>
    <t>ايميل مركز</t>
  </si>
  <si>
    <t>مهندس وحيد چيت ساز</t>
  </si>
  <si>
    <t>vchitsaz@gmail.com</t>
  </si>
  <si>
    <t>shmn178@yahoo.com</t>
  </si>
  <si>
    <t>دكتر سيد حسين محمودي نژاد</t>
  </si>
  <si>
    <t>دكتر افشين يوسف گمركچي</t>
  </si>
  <si>
    <t>gomrokchi@gmail.com</t>
  </si>
  <si>
    <t>دكتر مهران غلامي</t>
  </si>
  <si>
    <t>دكتر ابوالفضل فرجي</t>
  </si>
  <si>
    <t>abolfazlfaraji@yahoo.com</t>
  </si>
  <si>
    <t>گز و شيريني</t>
  </si>
  <si>
    <t>تهران- خیابان شریعتی، دو راهی
قلهک، کوچه گل یخ غربي، پلاك 16، طبقه 5 غربي</t>
  </si>
  <si>
    <t xml:space="preserve">دكتر كامران طاهرپور </t>
  </si>
  <si>
    <t>33871747-33871204 - 33871473-</t>
  </si>
  <si>
    <t>علوم انساني،فناوري هاي نرم و صنايع فرهنگي- فناوري اطلاعات و تجارت الترونيك- فناوري مواد و شيمي</t>
  </si>
  <si>
    <t>پاركها و مراكز رشد در حوزه علوم انساني</t>
  </si>
  <si>
    <t>البرز- كيلومتر 5 آزادراه كرج قزوين- خروجي كمالشهر- ميدان علم و فناوري- خيابان شهداي جهاد دانشگاهي - پارك علم و فناوري استان البرز - كد پستي 3197996662</t>
  </si>
  <si>
    <t>office@alborzstp.ir</t>
  </si>
  <si>
    <t>پارك علم و فناوري شیخ بهائی اصفهان</t>
  </si>
  <si>
    <t>malinasseri@yahoo.com  manaseri@birjand.ac.ir</t>
  </si>
  <si>
    <t xml:space="preserve">  مركز رشد واحدهای فناور دامپزشكي</t>
  </si>
  <si>
    <t>مؤسسه تحقيقات واكسن و سرم سازي</t>
  </si>
  <si>
    <t>حوزه فناوري هاي واكسن، دارو و تجهيزات دامپزشكي</t>
  </si>
  <si>
    <t>مرکز رشد واحدهای فناور ICT</t>
  </si>
  <si>
    <t>ICT</t>
  </si>
  <si>
    <t>مركز رشد واحدهاي فناور علوم انساني و هنر</t>
  </si>
  <si>
    <t>علوم انساني و هنر</t>
  </si>
  <si>
    <t xml:space="preserve">ICT </t>
  </si>
  <si>
    <t>نام مسئول ساختمان شماره 2</t>
  </si>
  <si>
    <r>
      <t>دكتر</t>
    </r>
    <r>
      <rPr>
        <sz val="10"/>
        <rFont val="Times New Roman"/>
        <family val="1"/>
      </rPr>
      <t xml:space="preserve"> </t>
    </r>
    <r>
      <rPr>
        <sz val="10"/>
        <rFont val="B Nazanin"/>
        <charset val="178"/>
      </rPr>
      <t>علي فتی</t>
    </r>
  </si>
  <si>
    <t>22008251-22008090-22008091</t>
  </si>
  <si>
    <t>توضيحات</t>
  </si>
  <si>
    <t>80درصد حوزه كشاورزي( با تأكيد بر زراعت و اصلاح نباتات، توليد سموم باغباني و گياهان دارويي)، دامپروري، صنايع دستي، گردشگري، و توريسم و 20درصد ساير حوزه ها</t>
  </si>
  <si>
    <t>80درصد حوزه هاي فناوري اطلاعات و ارتباطات، انر‍ژي و بهينه سازي مصرف انرژي، نانو تكنولوژي و مواد نو و پيشرفته ، هوافضا و صنايع مرتبط با آن و 20 درصد ساير حوزه ها</t>
  </si>
  <si>
    <t xml:space="preserve"> 80درصد در حوزه هاي فضاي مجازي- آب، انرژي و محيط زيست و فناوري هاي دارويي( با تأكيد بر محصولات طبيعي و نو تركيب) و20درصد در ساير حوزه ها  </t>
  </si>
  <si>
    <t>مركز رشد واحدهاي فناور علوم انساني</t>
  </si>
  <si>
    <t>دانشگاه علامه طباطبايي</t>
  </si>
  <si>
    <t>علوم انساني و اجتماعي</t>
  </si>
  <si>
    <t>80دصد در حوزه صنايع معدني، برق و الكترونيك و فناوري اطلاعات و ارتباطات 20درصد در ساير حوزه ها</t>
  </si>
  <si>
    <t>80درصد كشاورزي و گياهان دارويي، صنعت نفت و گاز، گردشگري و توريسم و 20درصد در ساير حوزه ها</t>
  </si>
  <si>
    <t>moradkhanipark@gmail.com</t>
  </si>
  <si>
    <t xml:space="preserve">ياسوج- دانشگاه ياسوج- پارك علم و فناوري </t>
  </si>
  <si>
    <t>s.hashemi@yu.ac.ir</t>
  </si>
  <si>
    <t>shamsodin@gmail.com</t>
  </si>
  <si>
    <t>دكتر محمد رفيعي</t>
  </si>
  <si>
    <t>مركز رشد واحدهاي فناور هنر</t>
  </si>
  <si>
    <t>مشترك با شهرك علمي و تحقيقاتي اصفهان و دانشگاه هنر اصفهان</t>
  </si>
  <si>
    <t>هنر</t>
  </si>
  <si>
    <t>كد استان</t>
  </si>
  <si>
    <t>045</t>
  </si>
  <si>
    <t>031</t>
  </si>
  <si>
    <t>026</t>
  </si>
  <si>
    <t>084</t>
  </si>
  <si>
    <t>041</t>
  </si>
  <si>
    <t>044</t>
  </si>
  <si>
    <t>077</t>
  </si>
  <si>
    <t>021</t>
  </si>
  <si>
    <t>038</t>
  </si>
  <si>
    <t>056</t>
  </si>
  <si>
    <t>051</t>
  </si>
  <si>
    <t>058</t>
  </si>
  <si>
    <t>061</t>
  </si>
  <si>
    <t>024</t>
  </si>
  <si>
    <t>023</t>
  </si>
  <si>
    <t>054</t>
  </si>
  <si>
    <t>071</t>
  </si>
  <si>
    <t>028</t>
  </si>
  <si>
    <t>025</t>
  </si>
  <si>
    <t>087</t>
  </si>
  <si>
    <t>034</t>
  </si>
  <si>
    <t>083</t>
  </si>
  <si>
    <t>074</t>
  </si>
  <si>
    <t>017</t>
  </si>
  <si>
    <t>013</t>
  </si>
  <si>
    <t>066</t>
  </si>
  <si>
    <t>011</t>
  </si>
  <si>
    <t>086</t>
  </si>
  <si>
    <t>076</t>
  </si>
  <si>
    <t>081</t>
  </si>
  <si>
    <t>035</t>
  </si>
  <si>
    <t>خانم عرفانيان</t>
  </si>
  <si>
    <t>33871204 - 33871473</t>
  </si>
  <si>
    <t>3 - 3862355</t>
  </si>
  <si>
    <t xml:space="preserve">32201360-61 </t>
  </si>
  <si>
    <t>32751245 -32751240</t>
  </si>
  <si>
    <t>36360300-1</t>
  </si>
  <si>
    <t>8 -32812125</t>
  </si>
  <si>
    <t>35221571-2</t>
  </si>
  <si>
    <t xml:space="preserve"> 33208293 - 33208294</t>
  </si>
  <si>
    <t xml:space="preserve"> 33461531      33461551</t>
  </si>
  <si>
    <t>34534002-7</t>
  </si>
  <si>
    <t>32228468 - 32225300- 32221636</t>
  </si>
  <si>
    <t xml:space="preserve"> 33697200-15- 33697210</t>
  </si>
  <si>
    <t>پاركي / دانشگاهي</t>
  </si>
  <si>
    <t xml:space="preserve">دكتر محمدعلي ناصري </t>
  </si>
  <si>
    <t xml:space="preserve">66462244-66462422     </t>
  </si>
  <si>
    <t>86705504   88622703</t>
  </si>
  <si>
    <t>مركز رشد تخصصي هنر</t>
  </si>
  <si>
    <t>شهرك علمي تحقيقاتي و دانشگاه هنر</t>
  </si>
  <si>
    <t>نهاد عمومي</t>
  </si>
  <si>
    <t>گياهان دارويي</t>
  </si>
  <si>
    <t>www.itrc.ac.ir</t>
  </si>
  <si>
    <t>مركز رشد فناوري هاي دريايي</t>
  </si>
  <si>
    <t>حوزه تخصصي فناوري هاي دريايي از جمله اكولوژي دريا، روش هاي نوين آبزي پروي (ماهي و ميگو)، شناورهاي دريايي و ...</t>
  </si>
  <si>
    <t>33338335-8 - 33338083- 33363670- 33362778</t>
  </si>
  <si>
    <t>خوزستان، اهواز، امانيه، خيابان سقراط غربي- بين انقلاب و پورات- پلاك 93- ك پ 6133873382</t>
  </si>
  <si>
    <t xml:space="preserve">دكتر داود مرادخاني </t>
  </si>
  <si>
    <t>دكتر عباس زارعي هنزكي</t>
  </si>
  <si>
    <t>dehbidipour@sharif.ir</t>
  </si>
  <si>
    <t>sharif.ranjbar@gmail.com</t>
  </si>
  <si>
    <t>33605000-4</t>
  </si>
  <si>
    <t>سمنان- ميدان استاندارد- بلوار جوان- پارك علم و فناوري دانشگاه سمنان</t>
  </si>
  <si>
    <t>دكترشمس‌الدين هاشمي</t>
  </si>
  <si>
    <t>پژوهشگاه هوافضا</t>
  </si>
  <si>
    <t>هوافضا</t>
  </si>
  <si>
    <t>zareih@ut.ac.ir</t>
  </si>
  <si>
    <t xml:space="preserve">3-88220600 </t>
  </si>
  <si>
    <t>دانشگاه آزاد اسلامي واحد اهواز</t>
  </si>
  <si>
    <t>زنجان- ميدان پروين اعتصامي- بلوار پروين اعتصامي- ابتداي خيابان وحي- پارك علم و فناوري زنجان</t>
  </si>
  <si>
    <t>پارک علم و فناوری اردبیل</t>
  </si>
  <si>
    <t xml:space="preserve"> پارک علم و فناوری آذربايجان شرقی          </t>
  </si>
  <si>
    <t xml:space="preserve">پارک علم و فناوری آذربايجان غربي              </t>
  </si>
  <si>
    <t xml:space="preserve">پارک علم وفناوری خلیج فارس (بوشهر)  </t>
  </si>
  <si>
    <t xml:space="preserve">پارک علم و فناوری چهارمحال و بختیاری    </t>
  </si>
  <si>
    <t xml:space="preserve">پارک علم و فناوری خراسان جنوبی                                       </t>
  </si>
  <si>
    <t xml:space="preserve">پارک علم و فناوری خراسان شمالی                                    </t>
  </si>
  <si>
    <t xml:space="preserve">پارک علم و فناوری خوزستان                                              </t>
  </si>
  <si>
    <t xml:space="preserve">پارک علم و فناوری خراسان رضوی       </t>
  </si>
  <si>
    <t>پارك علم و فناوري زنجان</t>
  </si>
  <si>
    <t xml:space="preserve">پارک علم و فناوری سمنان              </t>
  </si>
  <si>
    <t xml:space="preserve">پارک علم و فناوری سیستان و بلوچستان </t>
  </si>
  <si>
    <t xml:space="preserve">پارک علم و فناوری فارس                </t>
  </si>
  <si>
    <t xml:space="preserve">پارک علم وفناوری قزوین            </t>
  </si>
  <si>
    <t xml:space="preserve">پارک علم و فناوری قم                    </t>
  </si>
  <si>
    <t xml:space="preserve">پارک علم و فناوری كردستان                </t>
  </si>
  <si>
    <t xml:space="preserve">پارک علم و فناوری كهگيلويه و بويراحمد                </t>
  </si>
  <si>
    <t xml:space="preserve">پارک علم و فناوری گلستان                </t>
  </si>
  <si>
    <t xml:space="preserve">پارک علم و فناوری گيلان             </t>
  </si>
  <si>
    <t xml:space="preserve">پارک علم و فناوری مازندران                                             </t>
  </si>
  <si>
    <t xml:space="preserve">پارک علم و فناوری مرکزی                 </t>
  </si>
  <si>
    <t xml:space="preserve">پارک علم و فناوری هرمزگان                                                  </t>
  </si>
  <si>
    <t xml:space="preserve">پارک علم و فناوری يزد                        </t>
  </si>
  <si>
    <t xml:space="preserve">پارک علم و فناوری لرستان                                               </t>
  </si>
  <si>
    <t xml:space="preserve">پارک علم و فناوری همدان                     </t>
  </si>
  <si>
    <t>پارك علم و فناوري هاي نرم و صنايع فرهنگي</t>
  </si>
  <si>
    <t>دانشگاه آزاد</t>
  </si>
  <si>
    <t>مركز رشد دانشگاه آزاد اسلامي واحد اهواز</t>
  </si>
  <si>
    <t>نفت گاز و پتروشيمي</t>
  </si>
  <si>
    <t>دارو و تجهيزات پزشكي</t>
  </si>
  <si>
    <t>صنايع غذايي</t>
  </si>
  <si>
    <t>سنگ</t>
  </si>
  <si>
    <t>فولاد</t>
  </si>
  <si>
    <t>مواد و انرژي</t>
  </si>
  <si>
    <t>رنگ</t>
  </si>
  <si>
    <t>پليمر</t>
  </si>
  <si>
    <t>شيمي</t>
  </si>
  <si>
    <t>آب و برق</t>
  </si>
  <si>
    <t>دريا</t>
  </si>
  <si>
    <t>سال 96</t>
  </si>
  <si>
    <t xml:space="preserve">33330168 - 33330171            مسئول دفتر 2101                                </t>
  </si>
  <si>
    <t>36102862-36103940</t>
  </si>
  <si>
    <t>ictstp@itrc.ac.ir</t>
  </si>
  <si>
    <t xml:space="preserve">info@ardabilstp.ir; ardabilstp@gmail.com </t>
  </si>
  <si>
    <t>esmaeil@yahoo.com ; esmaeil-pirali@yahoo.com</t>
  </si>
  <si>
    <t>http://techpark.sharif.ir</t>
  </si>
  <si>
    <t>techpark@sharif.edu</t>
  </si>
  <si>
    <t xml:space="preserve">   info@park.iau.ir   pres@qiau.ac.ir</t>
  </si>
  <si>
    <t>www.park.iau.ir</t>
  </si>
  <si>
    <t>فناوري هاي نرم و صنايع فرهنگي</t>
  </si>
  <si>
    <t>rafiei@astp.ir</t>
  </si>
  <si>
    <t xml:space="preserve">لرستان- خرم آباد- كيلومتر پنج جاده خرم آباد تهران- پرديس دانشگاهي آيت اله كمالوند، ورودي دانشگاه لرستان- پارك لرستان - كد پستي 6815144312 </t>
  </si>
  <si>
    <t xml:space="preserve"> رئيس پارك33402511   - تلفن خانه 33402539-33402540</t>
  </si>
  <si>
    <t>80درصد زمينه هاي تخصصي صنايع (خودرو، دارويي، صنايع غذايي و كشاورزي)و 20درصد ساير زمينه ها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</si>
  <si>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</si>
  <si>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معدن و كاني هاي غيرفلزي- مكانيك (ساخت و طراحي)- صنايع شيميايي- صنايع شوينده و بهداشتي</t>
  </si>
  <si>
    <t>معدن، كشاورزي، صنايع سبك، فناوري اطلاعات و ارتباطات ICT , IT ، مواد و انرژي، مكانيك</t>
  </si>
  <si>
    <t>سنندج- بهاران- ميدان قانع- بلوارذكرياي رازي- كد پستي 6617739437</t>
  </si>
  <si>
    <t>دكتر علي باستي</t>
  </si>
  <si>
    <t>basti@gstp.ir</t>
  </si>
  <si>
    <t>مهندس مجيد دهبيدي پور</t>
  </si>
  <si>
    <t xml:space="preserve">دكتر حسين ايماني خوشخو </t>
  </si>
  <si>
    <t>دكتر عبدالرضا واعظي هير</t>
  </si>
  <si>
    <t>دكتر رضا قنبري</t>
  </si>
  <si>
    <t>r.vaezi@tabrizu.ac.ir</t>
  </si>
  <si>
    <t>rghanbari@um.ac.ir</t>
  </si>
  <si>
    <t>http://www.ardabilstp.com/</t>
  </si>
  <si>
    <t xml:space="preserve"> اردبیل میدان شهید باکری -جنب بانک ملی - پارک علم و فناوری استان اردبیل</t>
  </si>
  <si>
    <t>سال 97</t>
  </si>
  <si>
    <t>دكتر مهران گرمه اي</t>
  </si>
  <si>
    <t>garmehi@nkstp.ir</t>
  </si>
  <si>
    <t>تعداد مراكز رشد داراي مجوز اوليه</t>
  </si>
  <si>
    <t>تعداد مراكز رشد داراي مجوز اصولي</t>
  </si>
  <si>
    <t>تعداد مراكز رشد داراي مجوز اصولي مشترك با پارك</t>
  </si>
  <si>
    <t>تعداد مراكز رشد داراي مجوز اقماري</t>
  </si>
  <si>
    <t>تعداد مراكز رشد فاقد مجوز (براساس تفاهم نامه با پارك)</t>
  </si>
  <si>
    <t>آمار مراكز رشد دانشگاه آزاد اسلامي</t>
  </si>
  <si>
    <t>ahaghighi@semnan.ac.ir; alihaghighiasl@yahoo.com</t>
  </si>
  <si>
    <t>mamirnezhad@yahoo.com ;contact@icmed.ir</t>
  </si>
  <si>
    <t>ardekani@irost.ir</t>
  </si>
  <si>
    <t>دكتر محمدعلي اردكاني</t>
  </si>
  <si>
    <t>32425403- داخلي 1</t>
  </si>
  <si>
    <t>ebrahimikm(at)modares(dot)ac(dot)ir</t>
  </si>
  <si>
    <t>http://mstpark.com/president-office/</t>
  </si>
  <si>
    <t>وزارت</t>
  </si>
  <si>
    <t>3- مركز رشد مشترك پارك گيلان و دانشگاه آزاد رشت</t>
  </si>
  <si>
    <t>4- مركز رشد مشترك پارك لرستان و دانشگاه آزاد واحد اليگودرز</t>
  </si>
  <si>
    <t>5- مركز رشد مشترك پارك لرستان و دانشگاه آزاد اسلامي واحد درود</t>
  </si>
  <si>
    <t>1- مركز رشد خوراسگان وزارت بهداشت</t>
  </si>
  <si>
    <t>2- مركز رشد جيرفت كرمان (اقماري پارك)</t>
  </si>
  <si>
    <t>اصولي: اختلاف 5 مورد</t>
  </si>
  <si>
    <t>اوليه: اختلاف 15 مورد</t>
  </si>
  <si>
    <t>1- مركز رشد مهاباد - سال 96</t>
  </si>
  <si>
    <t>2- مركز رشد تهران غرب- سال 96</t>
  </si>
  <si>
    <t>3 مركز رشد خوزستان- سال 96</t>
  </si>
  <si>
    <t>4- مركز رشد شهرمجلسي- نامه داخلي سازمان</t>
  </si>
  <si>
    <t>5- مركز رشد نجف آباد شهرك- اوليه 88</t>
  </si>
  <si>
    <t>6- مركز رشد دزفول پارك خوزستان - اوليه 89</t>
  </si>
  <si>
    <t>7- مركز رشد ماهشهر پارك خوزستان- اوليه 94</t>
  </si>
  <si>
    <t>8- مركز رشد سمنان پارك سمنان- اوليه 86</t>
  </si>
  <si>
    <t>9- مركز رشد گرمسار پارك سمنان - اوليه 87</t>
  </si>
  <si>
    <t>10- مركز رشد لارستان پارك فارس - اوليه 87</t>
  </si>
  <si>
    <t>11- مركز رشد كرمان پارك كرمان- اوليه 87</t>
  </si>
  <si>
    <t>12- مركز رشد زرند پارك كرمان- اوليه 87</t>
  </si>
  <si>
    <t>13- مركز رشد رفسنجان پارك كرمان اوليه 89</t>
  </si>
  <si>
    <t>14- مركز رشد بافت پارك كرمان - اوليه 88</t>
  </si>
  <si>
    <t>15- مركز رشد يزد پارك يزد- اوليه 87</t>
  </si>
  <si>
    <t>دكتر حبيب ابراهيم پور</t>
  </si>
  <si>
    <t>پارك علم و فناوري غياث‌الدين جمشيد كاشاني</t>
  </si>
  <si>
    <t>نساجی و صنایع مرتبط(نظیر صنعت فرش)،کشاورزی و داروهای گیاهی ، تولیداسانس و سایر</t>
  </si>
  <si>
    <t>nazifi@kashanu.ac.ir</t>
  </si>
  <si>
    <t>کاشان، بلوار ملاصدرا، خیابان دانشگاه، ساختمان آیت‌ا... یثربی</t>
  </si>
  <si>
    <t>55444772-3</t>
  </si>
  <si>
    <t>32300300-32300275-9</t>
  </si>
  <si>
    <t>www.itechpark.ir</t>
  </si>
  <si>
    <t>info@itechpark.ir</t>
  </si>
  <si>
    <t xml:space="preserve">دفتر مركزي: تهران- خيابان ستارخان- خيابان حبيب الله- نبش دريان نو يكم (سروش)- پلاك 96                ساختمان پارك: كيلومتر 35 جاده تهران ساوه- سرزمين ايرانيان- پارك علم و فناوري ايرانيان                      </t>
  </si>
  <si>
    <t xml:space="preserve">80درصد زمينه‌هاي دارویی و تجهيزات پزشكي بيوتكنولوژي، نانو تكنولوژي و 20درصد سايز زمينه‌ها   
</t>
  </si>
  <si>
    <t xml:space="preserve">دكتر علي حقيقي اصل </t>
  </si>
  <si>
    <t>hightech1404@gmail.com</t>
  </si>
  <si>
    <t>ebrahimpourh@yahoo.com</t>
  </si>
  <si>
    <t>نوع مجوز قبلي</t>
  </si>
  <si>
    <t>نوع مجوز فعلي</t>
  </si>
  <si>
    <t>شماره مجوز فعلي</t>
  </si>
  <si>
    <t>تاريخ مجوز فعلي</t>
  </si>
  <si>
    <t>مدت اعتبار مجوز فعلي</t>
  </si>
  <si>
    <t>شماره تاسيس   مجوز قبلي</t>
  </si>
  <si>
    <t>تاريخ تاسيس مجوز  قبلي</t>
  </si>
  <si>
    <t>پارک فناوري اطلاعات و ارتباطات (ICT)</t>
  </si>
  <si>
    <t>ABBASImehdi2002@yahoo.com  m.ABBASI@ACER.AC.IR  mohammad.h.imani@gmail.com</t>
  </si>
  <si>
    <t>33362280- 34265001</t>
  </si>
  <si>
    <t>مدت مجوز فعاليت</t>
  </si>
  <si>
    <t xml:space="preserve">  دفتر دكتر موسوي 88622552  -86705504-86702503   خانم كيا 09121775609</t>
  </si>
  <si>
    <t>تهران، بلوار اشرفي اصفهاني شمال، نرسيده به پل همت، خيابان شهيد قموشي، خيابان بهار، دانشگاه علم و فرهنگ</t>
  </si>
  <si>
    <t>دكتر محمدحسن مرادي</t>
  </si>
  <si>
    <t>mh_moradi@yahoo.co.uk   mhmoradi@basu.ac.ir</t>
  </si>
  <si>
    <t>www.ilam-stp.ir</t>
  </si>
  <si>
    <t>https://hmstp.ir/</t>
  </si>
  <si>
    <t>زنجان- بلوار استاد ثبوتی- خیابان پارک علم و فناوری- ساختمان پارک علم و فناوری دانشگاه تحصیلات تکمیلی علوم پایه زنجان 
کد پستی: 4513765731</t>
  </si>
  <si>
    <t>دكتر جعفر صديق</t>
  </si>
  <si>
    <t xml:space="preserve">     kstp.ir/fa   </t>
  </si>
  <si>
    <t>مهندس حسين جليلي</t>
  </si>
  <si>
    <t xml:space="preserve">info@wastp.ir  </t>
  </si>
  <si>
    <t>32802601-4 دفتر رياست: 32802600 رياست: 32802567</t>
  </si>
  <si>
    <t>I.Kazeminezhad@scu.ac.ir</t>
  </si>
  <si>
    <t>دكتر مهدي غفاري</t>
  </si>
  <si>
    <t>m.ghaffari@gu.ac.ir; ghaffari.mehdi@gmail.com</t>
  </si>
  <si>
    <t xml:space="preserve">                                            </t>
  </si>
  <si>
    <t>بندرعباس، خيابان آيت ا... غفاري، جنب فرهنگسراي طوسي، ساختمان مركزي پارك پارك علم و فناوري هرمزگان، برج فناوري هرمز. كدپستي 7914918699</t>
  </si>
  <si>
    <t>mostafa.mafi@gmail.com</t>
  </si>
  <si>
    <t>بيوتكنولوژي زيست قناوري</t>
  </si>
  <si>
    <t>زيست قناوري و بيوتكنولوژي</t>
  </si>
  <si>
    <t>خراسان شمالي-بجنورد، كيلومتر 5 جاده اسفراين- سايت اداري- آموزشي اركان- پارك خراسان شمالي- كد پستي 9453155402</t>
  </si>
  <si>
    <t>همدان- بلوار سردار شهيد همداني- نرسيده به ميدان فرودگاه - جنب اداره پست . پارك علم و فناوري همدان- كدپستي 9611-3-65139</t>
  </si>
  <si>
    <t>32569306-9 رئيس دفتر داخلي 101</t>
  </si>
  <si>
    <t> تهران، طرشت، میدان شهید تیموری، به سمت بزرگراه شیخ فضل الله نوری، خیابان لطفعلی خانی، کوچه پارس، پلاک ۱۵، طبقه یک، واحد ۲ - کد پستی : ۱۴۵۹۸۵۳۴۰۱</t>
  </si>
  <si>
    <t>66530642-66530692</t>
  </si>
  <si>
    <t>lotfi@yazd.ac.ir   Mohammadmehdil@gmail.com</t>
  </si>
  <si>
    <t>a.r.zolghadr@gmail.com    arzolghadr@shirazu.ac.ir</t>
  </si>
  <si>
    <t xml:space="preserve">دكتر ايرج كاظمي‌نژاد </t>
  </si>
  <si>
    <t>Abbasimehdi2002@yahoo.com   m.abbasi@acer.ac.ir</t>
  </si>
  <si>
    <t>اتوبان تهران كرج – كيلومتر 26- روبروي اتمسفر</t>
  </si>
  <si>
    <t xml:space="preserve">دكتر محمد مهدي لطفي </t>
  </si>
  <si>
    <t xml:space="preserve">دكتر امين رضا ذوالقدر </t>
  </si>
  <si>
    <t>دكتر  جعفر قيصري</t>
  </si>
  <si>
    <t>دكتر روح ا... دهقاني فيروز آبادي (سرپرست) - دكتر صدري مهر جانشين سرپرست پارك : 09122102690</t>
  </si>
  <si>
    <t>2 -33745750</t>
  </si>
  <si>
    <t>www.zstp.ir</t>
  </si>
  <si>
    <t xml:space="preserve"> info@zstp.ir; zanjan.park@gmail.com</t>
  </si>
  <si>
    <t xml:space="preserve">دكتر مصطفي مافي </t>
  </si>
  <si>
    <t xml:space="preserve">دكتر محمد شريف رنجبر </t>
  </si>
  <si>
    <t>خراسان جنوبی- بيرجند- بلوار آیت ا.. مدرس، چهار راه سیلو، خیابان امام موسی صدر شرقی، پارک علم و فناوری  خراسان جنوبی</t>
  </si>
  <si>
    <t>info.skstp@gmail.com</t>
  </si>
  <si>
    <t xml:space="preserve">دكتر محمد نظیفی فرد </t>
  </si>
  <si>
    <t>mjsedigh@ut.ac.ir  ; mjsedigh@gmail.com</t>
  </si>
  <si>
    <t>44297586-44296691</t>
  </si>
  <si>
    <t>56933238 - 09100557881 آقاي حيدري</t>
  </si>
  <si>
    <t xml:space="preserve">مهندس مهدی عباسی </t>
  </si>
  <si>
    <t xml:space="preserve">دكتر مسعود ابراهيمي كچوئي </t>
  </si>
  <si>
    <t xml:space="preserve">تهران، خ كارگر شمالي،  خ شهيد فرشي مقدم  (شانزدهم سابق)- پرديس شمالي دانشگاه تهران- پارك علم و فناوري دانشگاه تهران-کد پستی: 1439817435                                                             </t>
  </si>
  <si>
    <t xml:space="preserve">1- تهران- خيابان كارگر شمالي- خيابان گردآفريد- نبش خيابان هيئت- پلاك  15 -                                                                         2- پردیس بابایی: تهران- کیلومتر 10 اتوبان شهید بابایی- جنب دانشگاه امام حسین(ع) - کد پستی 1698716511                3- پردیس پژوهش: تهران کیلومتر 17 اتوبان تهران- کرج، بعداز پیکان شهر، بلوار پژوهش، دانشکده کشاورزی- کد پستی                  4- پردیس نور: مازندران، شهرستان نور، شهر نور، خیابان امام خمینی، بلوار امام رضا(ع) دانشکده منابع طبیعی و علوم دریایی نور، ضلع جنوبی دانشکده، ساختمان مرکز رشد کشاورزی ومنابع طبیعی </t>
  </si>
  <si>
    <t>021/011</t>
  </si>
  <si>
    <t>ساختمان شماره یک66919151          ساختمان شماره دو : 77102445</t>
  </si>
  <si>
    <t>ساختمان شماره یک:66919132-66919131                                    ساختمان شماره دو: 77102444                               ساختمان شماره سه: 44787497                 ساختمان شماره چهار: 44999049-011   44470246- 011</t>
  </si>
  <si>
    <t>سیامک آزادی (سرپرست)</t>
  </si>
  <si>
    <t>32285801-3</t>
  </si>
  <si>
    <t>anikbakht@aut.ac.ir</t>
  </si>
  <si>
    <t>دکتر محسن نظری</t>
  </si>
  <si>
    <t>mohsen.nazari.me@gmail.com</t>
  </si>
  <si>
    <t>نفت، گاز، پالایش و پتروشیمی و انرژی</t>
  </si>
  <si>
    <t>34764076-34764006</t>
  </si>
  <si>
    <t xml:space="preserve">نام رئیس </t>
  </si>
  <si>
    <t>آدرس‌ الکترونیکی رئيس پارك</t>
  </si>
  <si>
    <t>پارک علم و فناوری سازمان پژوهش‌های علمی و صنعتی ایران</t>
  </si>
  <si>
    <t>دکتر سیدعباس متولیان</t>
  </si>
  <si>
    <t>amotevalian@yahoo.com</t>
  </si>
  <si>
    <t>دکتر کوروش پرند(سرپرست)</t>
  </si>
  <si>
    <t>k_parand@sbu.ac.ir</t>
  </si>
  <si>
    <t xml:space="preserve">پارک علم و فناوری نفت و گاز </t>
  </si>
  <si>
    <t xml:space="preserve">پارك علم و فناوري ايرانيان </t>
  </si>
  <si>
    <t>مهندس آیدین ختلان(سرپرست)</t>
  </si>
  <si>
    <t>a.khatlan@mop.ir</t>
  </si>
  <si>
    <t xml:space="preserve">دکتر حسن حبیبی </t>
  </si>
  <si>
    <t>mrsepahvand@yahoo.com
sepah55@gmail.com</t>
  </si>
  <si>
    <t>دكتر غلامرضا منصورفر (سرپرست)</t>
  </si>
  <si>
    <t xml:space="preserve">دکتر محمد رضا سپهوند </t>
  </si>
  <si>
    <t>پارک علم و فناوری دانشگاه فردوسی مشهد</t>
  </si>
  <si>
    <t>ar-bahrami@um.ac.ir</t>
  </si>
  <si>
    <t>دکتر احمدرضا بهرامی(مسئول راه اندازی پارک)</t>
  </si>
  <si>
    <t>مشهد- میدان آزادی - پردیس دانشگاه فردوسی مشهد. کد پستی 91779943369</t>
  </si>
  <si>
    <t>پارک علم و فناوری دانشگاه صنعتی امیرکبیر</t>
  </si>
  <si>
    <t>inotec.aut.ac.ir</t>
  </si>
  <si>
    <t>تهران. خ انقلاب، چهارراه ولیعصر، روبروي پارك دانشجو، خ بالاور، پلاك 7 طبقه اول- برج فناوری ابن سینا- کد پستی 1591639574</t>
  </si>
  <si>
    <t>دکتر علی نیک‌بخت (مسئول راه اندازی)</t>
  </si>
  <si>
    <t>پارک علم و فناوری کشاورزی و منابع طبیعی سازمان تحقیقات، آموزش و ترویج کشاورزی (تات)</t>
  </si>
  <si>
    <t>کشاورزی و منابع طبیعی</t>
  </si>
  <si>
    <t>کرج- جاده محمدشهر- خیابان شهید همت- مرکز آموزش عالی امام خمینی(ره)</t>
  </si>
  <si>
    <t>تعداد پارک‌ها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</si>
</sst>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charset val="178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B Nazanin"/>
      <charset val="178"/>
    </font>
    <font>
      <b/>
      <sz val="12"/>
      <name val="B Nazanin"/>
      <charset val="178"/>
    </font>
    <font>
      <sz val="12"/>
      <name val="B Nazanin"/>
      <charset val="178"/>
    </font>
    <font>
      <sz val="9"/>
      <name val="B Nazanin"/>
      <charset val="178"/>
    </font>
    <font>
      <sz val="16"/>
      <name val="B Nazanin"/>
      <charset val="178"/>
    </font>
    <font>
      <b/>
      <sz val="11"/>
      <name val="B Nazanin"/>
      <charset val="178"/>
    </font>
    <font>
      <sz val="11"/>
      <name val="B Nazanin"/>
      <charset val="178"/>
    </font>
    <font>
      <b/>
      <sz val="11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Nazanin"/>
      <charset val="178"/>
    </font>
    <font>
      <sz val="14"/>
      <color indexed="8"/>
      <name val="Calibri"/>
      <family val="2"/>
    </font>
    <font>
      <sz val="11"/>
      <color indexed="8"/>
      <name val="B Nazanin"/>
      <charset val="178"/>
    </font>
    <font>
      <sz val="12"/>
      <color indexed="8"/>
      <name val="Calibri"/>
      <family val="2"/>
    </font>
    <font>
      <sz val="11"/>
      <color theme="1"/>
      <name val="B Nazanin"/>
      <charset val="178"/>
    </font>
    <font>
      <sz val="12"/>
      <name val="Times New Roman"/>
      <family val="1"/>
    </font>
    <font>
      <sz val="12"/>
      <color rgb="FFFF0000"/>
      <name val="B Nazanin"/>
      <charset val="178"/>
    </font>
    <font>
      <u/>
      <sz val="12"/>
      <color indexed="12"/>
      <name val="Arial"/>
      <family val="2"/>
    </font>
    <font>
      <b/>
      <sz val="12"/>
      <name val="Arial"/>
      <family val="2"/>
    </font>
    <font>
      <sz val="13"/>
      <name val="B Nazanin"/>
      <charset val="178"/>
    </font>
    <font>
      <sz val="7"/>
      <name val="Times New Roman"/>
      <family val="1"/>
    </font>
    <font>
      <u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9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3"/>
      <name val="B Nazanin"/>
      <charset val="178"/>
    </font>
    <font>
      <u/>
      <sz val="10"/>
      <color indexed="12"/>
      <name val="Times New Roman"/>
      <family val="1"/>
    </font>
    <font>
      <b/>
      <sz val="16"/>
      <name val="B Nazanin"/>
      <charset val="178"/>
    </font>
    <font>
      <sz val="10"/>
      <color rgb="FF000000"/>
      <name val="Arial"/>
      <family val="2"/>
    </font>
    <font>
      <sz val="11"/>
      <name val="Calibri"/>
      <family val="2"/>
    </font>
    <font>
      <sz val="1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7" fillId="0" borderId="0"/>
    <xf numFmtId="0" fontId="28" fillId="0" borderId="0"/>
  </cellStyleXfs>
  <cellXfs count="249">
    <xf numFmtId="0" fontId="0" fillId="0" borderId="0" xfId="0"/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 readingOrder="2"/>
    </xf>
    <xf numFmtId="0" fontId="10" fillId="0" borderId="0" xfId="0" applyFont="1" applyFill="1" applyAlignment="1">
      <alignment horizontal="center" vertical="center"/>
    </xf>
    <xf numFmtId="0" fontId="0" fillId="0" borderId="0" xfId="0" applyAlignment="1" applyProtection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 readingOrder="2"/>
    </xf>
    <xf numFmtId="0" fontId="4" fillId="0" borderId="1" xfId="0" applyFont="1" applyFill="1" applyBorder="1" applyAlignment="1">
      <alignment horizontal="center" vertical="center" wrapText="1" readingOrder="2"/>
    </xf>
    <xf numFmtId="49" fontId="4" fillId="0" borderId="1" xfId="0" applyNumberFormat="1" applyFont="1" applyFill="1" applyBorder="1" applyAlignment="1">
      <alignment horizontal="center" vertical="center" wrapText="1" readingOrder="2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0" fillId="0" borderId="2" xfId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readingOrder="2"/>
    </xf>
    <xf numFmtId="0" fontId="20" fillId="0" borderId="1" xfId="1" applyFont="1" applyFill="1" applyBorder="1" applyAlignment="1" applyProtection="1">
      <alignment horizontal="center" vertical="center" wrapText="1" readingOrder="2"/>
    </xf>
    <xf numFmtId="0" fontId="5" fillId="0" borderId="1" xfId="0" applyFont="1" applyFill="1" applyBorder="1" applyAlignment="1">
      <alignment horizontal="center" vertical="center" wrapText="1" readingOrder="2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 readingOrder="2"/>
    </xf>
    <xf numFmtId="0" fontId="5" fillId="0" borderId="4" xfId="0" applyFont="1" applyFill="1" applyBorder="1" applyAlignment="1">
      <alignment horizontal="center" vertical="center" wrapText="1" readingOrder="2"/>
    </xf>
    <xf numFmtId="49" fontId="5" fillId="0" borderId="2" xfId="0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 readingOrder="2"/>
    </xf>
    <xf numFmtId="0" fontId="21" fillId="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2" xfId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readingOrder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1" applyFill="1" applyBorder="1" applyAlignment="1" applyProtection="1">
      <alignment horizontal="center" vertical="center" wrapText="1"/>
    </xf>
    <xf numFmtId="0" fontId="2" fillId="0" borderId="1" xfId="1" applyFill="1" applyBorder="1" applyAlignment="1" applyProtection="1">
      <alignment horizontal="center" vertical="center" wrapText="1" readingOrder="2"/>
    </xf>
    <xf numFmtId="0" fontId="5" fillId="0" borderId="7" xfId="0" applyFont="1" applyFill="1" applyBorder="1" applyAlignment="1">
      <alignment horizontal="center" vertical="center" wrapText="1" readingOrder="2"/>
    </xf>
    <xf numFmtId="0" fontId="5" fillId="0" borderId="5" xfId="0" applyFont="1" applyFill="1" applyBorder="1" applyAlignment="1">
      <alignment horizontal="center" vertical="center" wrapText="1" readingOrder="2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 readingOrder="2"/>
    </xf>
    <xf numFmtId="0" fontId="8" fillId="0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0" borderId="1" xfId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readingOrder="2"/>
    </xf>
    <xf numFmtId="0" fontId="9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2" fillId="0" borderId="0" xfId="0" applyFont="1"/>
    <xf numFmtId="0" fontId="29" fillId="0" borderId="0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readingOrder="2"/>
    </xf>
    <xf numFmtId="0" fontId="29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readingOrder="2"/>
    </xf>
    <xf numFmtId="1" fontId="31" fillId="0" borderId="1" xfId="0" applyNumberFormat="1" applyFont="1" applyFill="1" applyBorder="1" applyAlignment="1">
      <alignment horizontal="center" vertical="center" wrapText="1" readingOrder="2"/>
    </xf>
    <xf numFmtId="1" fontId="7" fillId="0" borderId="1" xfId="0" applyNumberFormat="1" applyFont="1" applyFill="1" applyBorder="1" applyAlignment="1">
      <alignment horizontal="center" vertical="center" wrapText="1" readingOrder="2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2" borderId="1" xfId="1" applyFill="1" applyBorder="1" applyAlignment="1" applyProtection="1">
      <alignment horizontal="center" vertical="center" wrapText="1" readingOrder="2"/>
    </xf>
    <xf numFmtId="0" fontId="0" fillId="5" borderId="0" xfId="0" applyFill="1"/>
    <xf numFmtId="0" fontId="5" fillId="2" borderId="1" xfId="0" applyFont="1" applyFill="1" applyBorder="1" applyAlignment="1">
      <alignment horizontal="center" vertical="center" wrapText="1" readingOrder="2"/>
    </xf>
    <xf numFmtId="49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1" applyFill="1" applyBorder="1" applyAlignment="1" applyProtection="1">
      <alignment horizontal="center" vertical="center" wrapText="1"/>
    </xf>
    <xf numFmtId="0" fontId="2" fillId="2" borderId="1" xfId="1" applyFill="1" applyBorder="1" applyAlignment="1" applyProtection="1">
      <alignment horizontal="center" vertical="center"/>
    </xf>
    <xf numFmtId="0" fontId="5" fillId="2" borderId="1" xfId="2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5" fillId="2" borderId="1" xfId="3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0" xfId="1" applyFill="1" applyAlignment="1" applyProtection="1">
      <alignment horizontal="center" vertical="center" wrapText="1"/>
    </xf>
    <xf numFmtId="0" fontId="24" fillId="2" borderId="1" xfId="1" applyFont="1" applyFill="1" applyBorder="1" applyAlignment="1" applyProtection="1">
      <alignment horizontal="center" vertical="center" wrapText="1"/>
    </xf>
    <xf numFmtId="0" fontId="9" fillId="2" borderId="1" xfId="4" applyFont="1" applyFill="1" applyBorder="1" applyAlignment="1">
      <alignment horizontal="center" vertical="center" wrapText="1"/>
    </xf>
    <xf numFmtId="0" fontId="24" fillId="2" borderId="1" xfId="1" applyFont="1" applyFill="1" applyBorder="1" applyAlignment="1" applyProtection="1">
      <alignment horizontal="center" vertical="center" wrapText="1" readingOrder="2"/>
    </xf>
    <xf numFmtId="0" fontId="9" fillId="2" borderId="1" xfId="0" applyFont="1" applyFill="1" applyBorder="1" applyAlignment="1">
      <alignment horizontal="center" vertical="center" wrapText="1" readingOrder="2"/>
    </xf>
    <xf numFmtId="0" fontId="2" fillId="2" borderId="1" xfId="1" applyFill="1" applyBorder="1" applyAlignment="1" applyProtection="1">
      <alignment horizontal="center" vertical="center" readingOrder="2"/>
    </xf>
    <xf numFmtId="0" fontId="0" fillId="2" borderId="1" xfId="0" applyFill="1" applyBorder="1"/>
    <xf numFmtId="0" fontId="9" fillId="2" borderId="3" xfId="0" applyFont="1" applyFill="1" applyBorder="1" applyAlignment="1">
      <alignment horizontal="center" vertical="center" wrapText="1"/>
    </xf>
    <xf numFmtId="0" fontId="2" fillId="2" borderId="6" xfId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readingOrder="2"/>
    </xf>
    <xf numFmtId="0" fontId="2" fillId="2" borderId="2" xfId="1" applyFill="1" applyBorder="1" applyAlignment="1" applyProtection="1">
      <alignment horizontal="center" vertical="center" readingOrder="2"/>
    </xf>
    <xf numFmtId="0" fontId="2" fillId="2" borderId="0" xfId="1" applyFill="1" applyAlignment="1" applyProtection="1">
      <alignment vertical="center" wrapText="1"/>
    </xf>
    <xf numFmtId="0" fontId="5" fillId="2" borderId="2" xfId="0" applyFont="1" applyFill="1" applyBorder="1" applyAlignment="1">
      <alignment horizontal="center" vertical="center" readingOrder="2"/>
    </xf>
    <xf numFmtId="0" fontId="2" fillId="2" borderId="2" xfId="1" applyFill="1" applyBorder="1" applyAlignment="1" applyProtection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readingOrder="2"/>
    </xf>
    <xf numFmtId="0" fontId="24" fillId="2" borderId="2" xfId="1" applyFont="1" applyFill="1" applyBorder="1" applyAlignment="1" applyProtection="1">
      <alignment horizontal="center" vertical="center" wrapText="1" readingOrder="2"/>
    </xf>
    <xf numFmtId="0" fontId="2" fillId="2" borderId="2" xfId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 readingOrder="2"/>
    </xf>
    <xf numFmtId="0" fontId="26" fillId="2" borderId="2" xfId="1" applyFont="1" applyFill="1" applyBorder="1" applyAlignment="1" applyProtection="1">
      <alignment horizontal="center" vertical="center" wrapText="1" readingOrder="2"/>
    </xf>
    <xf numFmtId="0" fontId="9" fillId="2" borderId="1" xfId="0" applyFont="1" applyFill="1" applyBorder="1" applyAlignment="1">
      <alignment horizontal="right" vertical="center" wrapText="1"/>
    </xf>
    <xf numFmtId="0" fontId="0" fillId="2" borderId="2" xfId="0" applyFill="1" applyBorder="1"/>
    <xf numFmtId="0" fontId="4" fillId="2" borderId="4" xfId="0" applyFont="1" applyFill="1" applyBorder="1" applyAlignment="1">
      <alignment horizontal="center" vertical="center" wrapText="1"/>
    </xf>
    <xf numFmtId="0" fontId="24" fillId="2" borderId="2" xfId="1" applyFont="1" applyFill="1" applyBorder="1" applyAlignment="1" applyProtection="1">
      <alignment horizontal="center" vertical="center" readingOrder="2"/>
    </xf>
    <xf numFmtId="0" fontId="5" fillId="2" borderId="2" xfId="0" applyFont="1" applyFill="1" applyBorder="1" applyAlignment="1">
      <alignment horizontal="center" vertical="center"/>
    </xf>
    <xf numFmtId="0" fontId="24" fillId="2" borderId="2" xfId="1" applyFont="1" applyFill="1" applyBorder="1" applyAlignment="1" applyProtection="1">
      <alignment horizontal="center" vertical="center" wrapText="1"/>
    </xf>
    <xf numFmtId="0" fontId="30" fillId="2" borderId="2" xfId="1" applyFont="1" applyFill="1" applyBorder="1" applyAlignment="1" applyProtection="1">
      <alignment horizontal="center" vertical="center" wrapText="1" readingOrder="2"/>
    </xf>
    <xf numFmtId="0" fontId="3" fillId="2" borderId="2" xfId="0" applyFont="1" applyFill="1" applyBorder="1" applyAlignment="1">
      <alignment vertical="center" wrapText="1" readingOrder="2"/>
    </xf>
    <xf numFmtId="0" fontId="3" fillId="2" borderId="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 readingOrder="2"/>
    </xf>
    <xf numFmtId="0" fontId="5" fillId="2" borderId="7" xfId="0" applyFont="1" applyFill="1" applyBorder="1" applyAlignment="1">
      <alignment horizontal="center" vertical="center" wrapText="1" readingOrder="2"/>
    </xf>
    <xf numFmtId="0" fontId="2" fillId="2" borderId="7" xfId="1" applyFill="1" applyBorder="1" applyAlignment="1" applyProtection="1">
      <alignment horizontal="center" vertical="center" wrapText="1"/>
    </xf>
    <xf numFmtId="0" fontId="24" fillId="2" borderId="7" xfId="1" applyFont="1" applyFill="1" applyBorder="1" applyAlignment="1" applyProtection="1">
      <alignment horizontal="center" vertical="center"/>
    </xf>
    <xf numFmtId="0" fontId="2" fillId="2" borderId="7" xfId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 readingOrder="2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4" fillId="2" borderId="2" xfId="1" applyFont="1" applyFill="1" applyBorder="1" applyAlignment="1" applyProtection="1">
      <alignment horizontal="center" vertical="center"/>
    </xf>
    <xf numFmtId="0" fontId="24" fillId="2" borderId="1" xfId="1" applyFont="1" applyFill="1" applyBorder="1" applyAlignment="1" applyProtection="1">
      <alignment horizontal="center" vertical="center"/>
    </xf>
    <xf numFmtId="0" fontId="2" fillId="2" borderId="8" xfId="1" applyFill="1" applyBorder="1" applyAlignment="1" applyProtection="1">
      <alignment horizontal="center" vertical="center" wrapText="1"/>
    </xf>
    <xf numFmtId="0" fontId="24" fillId="2" borderId="6" xfId="1" applyFont="1" applyFill="1" applyBorder="1" applyAlignment="1" applyProtection="1">
      <alignment horizontal="center" vertical="center" wrapText="1"/>
    </xf>
    <xf numFmtId="0" fontId="24" fillId="2" borderId="7" xfId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right" vertical="center" wrapText="1" readingOrder="2"/>
    </xf>
    <xf numFmtId="0" fontId="1" fillId="2" borderId="0" xfId="0" applyFont="1" applyFill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2" fillId="2" borderId="0" xfId="1" applyFill="1" applyBorder="1" applyAlignment="1" applyProtection="1">
      <alignment horizontal="center" vertical="center" wrapText="1" readingOrder="2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readingOrder="2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right" readingOrder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Normal 2" xfId="3"/>
    <cellStyle name="Normal 3" xfId="2"/>
    <cellStyle name="Normal 4" xfId="4"/>
  </cellStyles>
  <dxfs count="0"/>
  <tableStyles count="0" defaultTableStyle="TableStyleMedium9" defaultPivotStyle="PivotStyleLight16"/>
  <colors>
    <mruColors>
      <color rgb="FFFFC5FF"/>
      <color rgb="FFFF3300"/>
      <color rgb="FFFFFFCC"/>
      <color rgb="FFFFFF99"/>
      <color rgb="FFFF00FF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gstpark.ir/" TargetMode="External"/><Relationship Id="rId21" Type="http://schemas.openxmlformats.org/officeDocument/2006/relationships/hyperlink" Target="http://www.qomstp.ir/" TargetMode="External"/><Relationship Id="rId42" Type="http://schemas.openxmlformats.org/officeDocument/2006/relationships/hyperlink" Target="http://www.sbstp.ir/" TargetMode="External"/><Relationship Id="rId47" Type="http://schemas.openxmlformats.org/officeDocument/2006/relationships/hyperlink" Target="mailto:info@sustp.ir" TargetMode="External"/><Relationship Id="rId63" Type="http://schemas.openxmlformats.org/officeDocument/2006/relationships/hyperlink" Target="mailto:info@pgbp.ir" TargetMode="External"/><Relationship Id="rId68" Type="http://schemas.openxmlformats.org/officeDocument/2006/relationships/hyperlink" Target="mailto:riasat@lstp.ir" TargetMode="External"/><Relationship Id="rId84" Type="http://schemas.openxmlformats.org/officeDocument/2006/relationships/hyperlink" Target="mailto:dehbidipour@sharif.ir" TargetMode="External"/><Relationship Id="rId89" Type="http://schemas.openxmlformats.org/officeDocument/2006/relationships/hyperlink" Target="mailto:basti@gstp.ir" TargetMode="External"/><Relationship Id="rId112" Type="http://schemas.openxmlformats.org/officeDocument/2006/relationships/hyperlink" Target="mailto:amotevalian@yahoo.com" TargetMode="External"/><Relationship Id="rId2" Type="http://schemas.openxmlformats.org/officeDocument/2006/relationships/hyperlink" Target="http://stp.ut.ac.ir/" TargetMode="External"/><Relationship Id="rId16" Type="http://schemas.openxmlformats.org/officeDocument/2006/relationships/hyperlink" Target="http://www.astp.ir/" TargetMode="External"/><Relationship Id="rId29" Type="http://schemas.openxmlformats.org/officeDocument/2006/relationships/hyperlink" Target="http://www.stpok.ir/" TargetMode="External"/><Relationship Id="rId107" Type="http://schemas.openxmlformats.org/officeDocument/2006/relationships/hyperlink" Target="mailto:sharif.ranjbar@gmail.com" TargetMode="External"/><Relationship Id="rId11" Type="http://schemas.openxmlformats.org/officeDocument/2006/relationships/hyperlink" Target="mailto:hmahdavi@istt.ir" TargetMode="External"/><Relationship Id="rId24" Type="http://schemas.openxmlformats.org/officeDocument/2006/relationships/hyperlink" Target="http://www.pgbp.ir/" TargetMode="External"/><Relationship Id="rId32" Type="http://schemas.openxmlformats.org/officeDocument/2006/relationships/hyperlink" Target="http://www.alborzstp.ir/" TargetMode="External"/><Relationship Id="rId37" Type="http://schemas.openxmlformats.org/officeDocument/2006/relationships/hyperlink" Target="mailto:esmaeil-pirali@yahoo.com" TargetMode="External"/><Relationship Id="rId40" Type="http://schemas.openxmlformats.org/officeDocument/2006/relationships/hyperlink" Target="mailto:info@wastp.ir" TargetMode="External"/><Relationship Id="rId45" Type="http://schemas.openxmlformats.org/officeDocument/2006/relationships/hyperlink" Target="http://www.ardabilstp.com/" TargetMode="External"/><Relationship Id="rId53" Type="http://schemas.openxmlformats.org/officeDocument/2006/relationships/hyperlink" Target="mailto:kermanpark@gmail.com" TargetMode="External"/><Relationship Id="rId58" Type="http://schemas.openxmlformats.org/officeDocument/2006/relationships/hyperlink" Target="mailto:info@sstp.ir" TargetMode="External"/><Relationship Id="rId66" Type="http://schemas.openxmlformats.org/officeDocument/2006/relationships/hyperlink" Target="mailto:park@istt.ir" TargetMode="External"/><Relationship Id="rId74" Type="http://schemas.openxmlformats.org/officeDocument/2006/relationships/hyperlink" Target="mailto:safarinia@techpark.ir" TargetMode="External"/><Relationship Id="rId79" Type="http://schemas.openxmlformats.org/officeDocument/2006/relationships/hyperlink" Target="mailto:zanjan.park@gmail.com" TargetMode="External"/><Relationship Id="rId87" Type="http://schemas.openxmlformats.org/officeDocument/2006/relationships/hyperlink" Target="mailto:mohammad.h.imani@gmail.com" TargetMode="External"/><Relationship Id="rId102" Type="http://schemas.openxmlformats.org/officeDocument/2006/relationships/hyperlink" Target="mailto:ghaisari@cc.iut.ac.ir" TargetMode="External"/><Relationship Id="rId110" Type="http://schemas.openxmlformats.org/officeDocument/2006/relationships/hyperlink" Target="mailto:mohsen.nazari.me@gmail.com" TargetMode="External"/><Relationship Id="rId5" Type="http://schemas.openxmlformats.org/officeDocument/2006/relationships/hyperlink" Target="http://www.msp.ir/" TargetMode="External"/><Relationship Id="rId61" Type="http://schemas.openxmlformats.org/officeDocument/2006/relationships/hyperlink" Target="mailto:info@gstp.ir" TargetMode="External"/><Relationship Id="rId82" Type="http://schemas.openxmlformats.org/officeDocument/2006/relationships/hyperlink" Target="http://www.itrc.ac.ir/" TargetMode="External"/><Relationship Id="rId90" Type="http://schemas.openxmlformats.org/officeDocument/2006/relationships/hyperlink" Target="mailto:r.vaezi@tabrizu.ac.ir" TargetMode="External"/><Relationship Id="rId95" Type="http://schemas.openxmlformats.org/officeDocument/2006/relationships/hyperlink" Target="http://www.itechpark.ir/" TargetMode="External"/><Relationship Id="rId19" Type="http://schemas.openxmlformats.org/officeDocument/2006/relationships/hyperlink" Target="http://www.chbstp.ir/" TargetMode="External"/><Relationship Id="rId14" Type="http://schemas.openxmlformats.org/officeDocument/2006/relationships/hyperlink" Target="mailto:info@qomstp.ir" TargetMode="External"/><Relationship Id="rId22" Type="http://schemas.openxmlformats.org/officeDocument/2006/relationships/hyperlink" Target="http://www.gstp.ir/" TargetMode="External"/><Relationship Id="rId27" Type="http://schemas.openxmlformats.org/officeDocument/2006/relationships/hyperlink" Target="mailto:amotgan@yahoo.com" TargetMode="External"/><Relationship Id="rId30" Type="http://schemas.openxmlformats.org/officeDocument/2006/relationships/hyperlink" Target="http://www.techpark.ir/" TargetMode="External"/><Relationship Id="rId35" Type="http://schemas.openxmlformats.org/officeDocument/2006/relationships/hyperlink" Target="mailto:info@eastp.ir" TargetMode="External"/><Relationship Id="rId43" Type="http://schemas.openxmlformats.org/officeDocument/2006/relationships/hyperlink" Target="mailto:sb.park@yahoo.com" TargetMode="External"/><Relationship Id="rId48" Type="http://schemas.openxmlformats.org/officeDocument/2006/relationships/hyperlink" Target="mailto:info@khstp.ir" TargetMode="External"/><Relationship Id="rId56" Type="http://schemas.openxmlformats.org/officeDocument/2006/relationships/hyperlink" Target="mailto:info@mstp.ir" TargetMode="External"/><Relationship Id="rId64" Type="http://schemas.openxmlformats.org/officeDocument/2006/relationships/hyperlink" Target="mailto:info@stp.ut.ac.ir" TargetMode="External"/><Relationship Id="rId69" Type="http://schemas.openxmlformats.org/officeDocument/2006/relationships/hyperlink" Target="http://techpark.sharif.ir/" TargetMode="External"/><Relationship Id="rId77" Type="http://schemas.openxmlformats.org/officeDocument/2006/relationships/hyperlink" Target="mailto:Fata.ali@gmail.com" TargetMode="External"/><Relationship Id="rId100" Type="http://schemas.openxmlformats.org/officeDocument/2006/relationships/hyperlink" Target="http://www.ilam-stp.ir/" TargetMode="External"/><Relationship Id="rId105" Type="http://schemas.openxmlformats.org/officeDocument/2006/relationships/hyperlink" Target="mailto:mostafa.mafi@gmail.com" TargetMode="External"/><Relationship Id="rId113" Type="http://schemas.openxmlformats.org/officeDocument/2006/relationships/hyperlink" Target="mailto:a.khatlan@mop.ir" TargetMode="External"/><Relationship Id="rId8" Type="http://schemas.openxmlformats.org/officeDocument/2006/relationships/hyperlink" Target="http://www.pgstp.ir/" TargetMode="External"/><Relationship Id="rId51" Type="http://schemas.openxmlformats.org/officeDocument/2006/relationships/hyperlink" Target="mailto:admin@gmail-stp.ir" TargetMode="External"/><Relationship Id="rId72" Type="http://schemas.openxmlformats.org/officeDocument/2006/relationships/hyperlink" Target="mailto:info@park.iau.ac.ir" TargetMode="External"/><Relationship Id="rId80" Type="http://schemas.openxmlformats.org/officeDocument/2006/relationships/hyperlink" Target="mailto:s.hashemi@yu.ac.ir" TargetMode="External"/><Relationship Id="rId85" Type="http://schemas.openxmlformats.org/officeDocument/2006/relationships/hyperlink" Target="mailto:zareih@ut.ac.ir" TargetMode="External"/><Relationship Id="rId93" Type="http://schemas.openxmlformats.org/officeDocument/2006/relationships/hyperlink" Target="mailto:garmehi@nkstp.ir" TargetMode="External"/><Relationship Id="rId98" Type="http://schemas.openxmlformats.org/officeDocument/2006/relationships/hyperlink" Target="mailto:ebrahimpourh@yahoo.com" TargetMode="External"/><Relationship Id="rId3" Type="http://schemas.openxmlformats.org/officeDocument/2006/relationships/hyperlink" Target="http://www.sustp.ir/" TargetMode="External"/><Relationship Id="rId12" Type="http://schemas.openxmlformats.org/officeDocument/2006/relationships/hyperlink" Target="http://www.istt.ir/" TargetMode="External"/><Relationship Id="rId17" Type="http://schemas.openxmlformats.org/officeDocument/2006/relationships/hyperlink" Target="http://www.mstp.ir/" TargetMode="External"/><Relationship Id="rId25" Type="http://schemas.openxmlformats.org/officeDocument/2006/relationships/hyperlink" Target="http://www.ystp.ac.ir/" TargetMode="External"/><Relationship Id="rId33" Type="http://schemas.openxmlformats.org/officeDocument/2006/relationships/hyperlink" Target="http://www.wastp.ir/" TargetMode="External"/><Relationship Id="rId38" Type="http://schemas.openxmlformats.org/officeDocument/2006/relationships/hyperlink" Target="mailto:info@chbstp.ir" TargetMode="External"/><Relationship Id="rId46" Type="http://schemas.openxmlformats.org/officeDocument/2006/relationships/hyperlink" Target="mailto:info@ardabilstp.ir" TargetMode="External"/><Relationship Id="rId59" Type="http://schemas.openxmlformats.org/officeDocument/2006/relationships/hyperlink" Target="mailto:info@hstp.ir" TargetMode="External"/><Relationship Id="rId67" Type="http://schemas.openxmlformats.org/officeDocument/2006/relationships/hyperlink" Target="mailto:info@stpok.ir" TargetMode="External"/><Relationship Id="rId103" Type="http://schemas.openxmlformats.org/officeDocument/2006/relationships/hyperlink" Target="mailto:I.Kazeminezhad@scu.ac.ir" TargetMode="External"/><Relationship Id="rId108" Type="http://schemas.openxmlformats.org/officeDocument/2006/relationships/hyperlink" Target="http://www.zstp.ir/" TargetMode="External"/><Relationship Id="rId20" Type="http://schemas.openxmlformats.org/officeDocument/2006/relationships/hyperlink" Target="http://www.fstp.ir/" TargetMode="External"/><Relationship Id="rId41" Type="http://schemas.openxmlformats.org/officeDocument/2006/relationships/hyperlink" Target="mailto:info@ystp.ac.ir" TargetMode="External"/><Relationship Id="rId54" Type="http://schemas.openxmlformats.org/officeDocument/2006/relationships/hyperlink" Target="mailto:info@astp.ir" TargetMode="External"/><Relationship Id="rId62" Type="http://schemas.openxmlformats.org/officeDocument/2006/relationships/hyperlink" Target="mailto:hormozgan.pr@gmail.com" TargetMode="External"/><Relationship Id="rId70" Type="http://schemas.openxmlformats.org/officeDocument/2006/relationships/hyperlink" Target="mailto:info@techpark.ir" TargetMode="External"/><Relationship Id="rId75" Type="http://schemas.openxmlformats.org/officeDocument/2006/relationships/hyperlink" Target="mailto:khaledsaeidi@gmail.com" TargetMode="External"/><Relationship Id="rId83" Type="http://schemas.openxmlformats.org/officeDocument/2006/relationships/hyperlink" Target="mailto:techpark@sharif.edu" TargetMode="External"/><Relationship Id="rId88" Type="http://schemas.openxmlformats.org/officeDocument/2006/relationships/hyperlink" Target="mailto:rafiei@astp.ir" TargetMode="External"/><Relationship Id="rId91" Type="http://schemas.openxmlformats.org/officeDocument/2006/relationships/hyperlink" Target="mailto:rghanbari@um.ac.ir" TargetMode="External"/><Relationship Id="rId96" Type="http://schemas.openxmlformats.org/officeDocument/2006/relationships/hyperlink" Target="mailto:info@itechpark.ir" TargetMode="External"/><Relationship Id="rId111" Type="http://schemas.openxmlformats.org/officeDocument/2006/relationships/hyperlink" Target="mailto:ardekani@irost.ir" TargetMode="External"/><Relationship Id="rId1" Type="http://schemas.openxmlformats.org/officeDocument/2006/relationships/hyperlink" Target="http://mstpark.com/president-office/" TargetMode="External"/><Relationship Id="rId6" Type="http://schemas.openxmlformats.org/officeDocument/2006/relationships/hyperlink" Target="http://www.nkstp.ir/" TargetMode="External"/><Relationship Id="rId15" Type="http://schemas.openxmlformats.org/officeDocument/2006/relationships/hyperlink" Target="http://www.hstp.ir/" TargetMode="External"/><Relationship Id="rId23" Type="http://schemas.openxmlformats.org/officeDocument/2006/relationships/hyperlink" Target="http://www.lstp.ir/" TargetMode="External"/><Relationship Id="rId28" Type="http://schemas.openxmlformats.org/officeDocument/2006/relationships/hyperlink" Target="http://www.sstp.ir/" TargetMode="External"/><Relationship Id="rId36" Type="http://schemas.openxmlformats.org/officeDocument/2006/relationships/hyperlink" Target="mailto:office@alborzstp.ir" TargetMode="External"/><Relationship Id="rId49" Type="http://schemas.openxmlformats.org/officeDocument/2006/relationships/hyperlink" Target="mailto:contact@fstp.ir" TargetMode="External"/><Relationship Id="rId57" Type="http://schemas.openxmlformats.org/officeDocument/2006/relationships/hyperlink" Target="mailto:info@pgstp.ir" TargetMode="External"/><Relationship Id="rId106" Type="http://schemas.openxmlformats.org/officeDocument/2006/relationships/hyperlink" Target="mailto:Mohammadmehdil@gmail.com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://www.istt.ir/" TargetMode="External"/><Relationship Id="rId31" Type="http://schemas.openxmlformats.org/officeDocument/2006/relationships/hyperlink" Target="http://www.kti.ir/" TargetMode="External"/><Relationship Id="rId44" Type="http://schemas.openxmlformats.org/officeDocument/2006/relationships/hyperlink" Target="mailto:info@mstpark.com" TargetMode="External"/><Relationship Id="rId52" Type="http://schemas.openxmlformats.org/officeDocument/2006/relationships/hyperlink" Target="mailto:info@qstp.ir" TargetMode="External"/><Relationship Id="rId60" Type="http://schemas.openxmlformats.org/officeDocument/2006/relationships/hyperlink" Target="mailto:info@quomstp.ir" TargetMode="External"/><Relationship Id="rId65" Type="http://schemas.openxmlformats.org/officeDocument/2006/relationships/hyperlink" Target="mailto:info@istt.ir" TargetMode="External"/><Relationship Id="rId73" Type="http://schemas.openxmlformats.org/officeDocument/2006/relationships/hyperlink" Target="mailto:kamran_taherpour@yahoocom" TargetMode="External"/><Relationship Id="rId78" Type="http://schemas.openxmlformats.org/officeDocument/2006/relationships/hyperlink" Target="mailto:moradkhanipark@gmail.com" TargetMode="External"/><Relationship Id="rId81" Type="http://schemas.openxmlformats.org/officeDocument/2006/relationships/hyperlink" Target="mailto:shamsodin@gmail.com" TargetMode="External"/><Relationship Id="rId86" Type="http://schemas.openxmlformats.org/officeDocument/2006/relationships/hyperlink" Target="http://www.park.iau.ir/" TargetMode="External"/><Relationship Id="rId94" Type="http://schemas.openxmlformats.org/officeDocument/2006/relationships/hyperlink" Target="mailto:nazifi@kashanu.ac.ir" TargetMode="External"/><Relationship Id="rId99" Type="http://schemas.openxmlformats.org/officeDocument/2006/relationships/hyperlink" Target="mailto:mh_moradi@yahoo.co.uk" TargetMode="External"/><Relationship Id="rId101" Type="http://schemas.openxmlformats.org/officeDocument/2006/relationships/hyperlink" Target="https://hmstp.ir/" TargetMode="External"/><Relationship Id="rId4" Type="http://schemas.openxmlformats.org/officeDocument/2006/relationships/hyperlink" Target="http://www.technopark.ir/" TargetMode="External"/><Relationship Id="rId9" Type="http://schemas.openxmlformats.org/officeDocument/2006/relationships/hyperlink" Target="http://www.eastp.ir/" TargetMode="External"/><Relationship Id="rId13" Type="http://schemas.openxmlformats.org/officeDocument/2006/relationships/hyperlink" Target="http://www.qstp.ir/" TargetMode="External"/><Relationship Id="rId18" Type="http://schemas.openxmlformats.org/officeDocument/2006/relationships/hyperlink" Target="http://khstp.ir/" TargetMode="External"/><Relationship Id="rId39" Type="http://schemas.openxmlformats.org/officeDocument/2006/relationships/hyperlink" Target="mailto:info@gstpark.ir" TargetMode="External"/><Relationship Id="rId109" Type="http://schemas.openxmlformats.org/officeDocument/2006/relationships/hyperlink" Target="mailto:info.skstp@gmail.com" TargetMode="External"/><Relationship Id="rId34" Type="http://schemas.openxmlformats.org/officeDocument/2006/relationships/hyperlink" Target="mailto:shahidi@iasbs.ac.ir" TargetMode="External"/><Relationship Id="rId50" Type="http://schemas.openxmlformats.org/officeDocument/2006/relationships/hyperlink" Target="mailto:info@kti.ir" TargetMode="External"/><Relationship Id="rId55" Type="http://schemas.openxmlformats.org/officeDocument/2006/relationships/hyperlink" Target="mailto:info@lstp.ir" TargetMode="External"/><Relationship Id="rId76" Type="http://schemas.openxmlformats.org/officeDocument/2006/relationships/hyperlink" Target="mailto:inforoshd@rsbu.ir" TargetMode="External"/><Relationship Id="rId97" Type="http://schemas.openxmlformats.org/officeDocument/2006/relationships/hyperlink" Target="mailto:hightech1404@gmail.com" TargetMode="External"/><Relationship Id="rId104" Type="http://schemas.openxmlformats.org/officeDocument/2006/relationships/hyperlink" Target="mailto:m.ghaffari@gu.ac.ir;" TargetMode="External"/><Relationship Id="rId7" Type="http://schemas.openxmlformats.org/officeDocument/2006/relationships/hyperlink" Target="http://www.skstp.ir/" TargetMode="External"/><Relationship Id="rId71" Type="http://schemas.openxmlformats.org/officeDocument/2006/relationships/hyperlink" Target="mailto:info@technopark.ir" TargetMode="External"/><Relationship Id="rId92" Type="http://schemas.openxmlformats.org/officeDocument/2006/relationships/hyperlink" Target="mailto:ebrahimikm@modares.ac.i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hkhoee@yahoo.com" TargetMode="External"/><Relationship Id="rId13" Type="http://schemas.openxmlformats.org/officeDocument/2006/relationships/hyperlink" Target="mailto:malaekehb@mums.ac.ir" TargetMode="External"/><Relationship Id="rId3" Type="http://schemas.openxmlformats.org/officeDocument/2006/relationships/hyperlink" Target="mailto:mamirnezhad@yahoo.com%20;contact@icmed.ir" TargetMode="External"/><Relationship Id="rId7" Type="http://schemas.openxmlformats.org/officeDocument/2006/relationships/hyperlink" Target="mailto:info@phic.ir" TargetMode="External"/><Relationship Id="rId12" Type="http://schemas.openxmlformats.org/officeDocument/2006/relationships/hyperlink" Target="mailto:Incubator@mums.ac.ir" TargetMode="External"/><Relationship Id="rId2" Type="http://schemas.openxmlformats.org/officeDocument/2006/relationships/hyperlink" Target="mailto:salarhemati@hotmail.com" TargetMode="External"/><Relationship Id="rId1" Type="http://schemas.openxmlformats.org/officeDocument/2006/relationships/hyperlink" Target="http://www.pti.tbzmed.ac.ir/" TargetMode="External"/><Relationship Id="rId6" Type="http://schemas.openxmlformats.org/officeDocument/2006/relationships/hyperlink" Target="mailto:sarkar@tuml.ac.ir" TargetMode="External"/><Relationship Id="rId11" Type="http://schemas.openxmlformats.org/officeDocument/2006/relationships/hyperlink" Target="mailto:sppti@sums.ac.ir" TargetMode="External"/><Relationship Id="rId5" Type="http://schemas.openxmlformats.org/officeDocument/2006/relationships/hyperlink" Target="http://www.phic.ir/" TargetMode="External"/><Relationship Id="rId10" Type="http://schemas.openxmlformats.org/officeDocument/2006/relationships/hyperlink" Target="http://www.sums.ac.ir/~sppti/" TargetMode="External"/><Relationship Id="rId4" Type="http://schemas.openxmlformats.org/officeDocument/2006/relationships/hyperlink" Target="http://www.icmed.ir/" TargetMode="External"/><Relationship Id="rId9" Type="http://schemas.openxmlformats.org/officeDocument/2006/relationships/hyperlink" Target="mailto:sppti@sums.ac.ir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gomrokchi@gmail.com" TargetMode="External"/><Relationship Id="rId2" Type="http://schemas.openxmlformats.org/officeDocument/2006/relationships/hyperlink" Target="mailto:shmn178@yahoo.com" TargetMode="External"/><Relationship Id="rId1" Type="http://schemas.openxmlformats.org/officeDocument/2006/relationships/hyperlink" Target="mailto:vchitsaz@gmail.com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abolfazlfaraji@yahoo.com" TargetMode="External"/><Relationship Id="rId4" Type="http://schemas.openxmlformats.org/officeDocument/2006/relationships/hyperlink" Target="mailto:mehrangholami@yahoo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rightToLeft="1" tabSelected="1" topLeftCell="E1" zoomScaleNormal="100" workbookViewId="0">
      <pane ySplit="1" topLeftCell="A25" activePane="bottomLeft" state="frozen"/>
      <selection pane="bottomLeft" activeCell="K29" sqref="K29"/>
    </sheetView>
  </sheetViews>
  <sheetFormatPr defaultRowHeight="12.75" x14ac:dyDescent="0.2"/>
  <cols>
    <col min="1" max="1" width="9.140625" style="69"/>
    <col min="2" max="2" width="9.140625" style="68"/>
    <col min="3" max="3" width="9.140625" style="69"/>
    <col min="4" max="4" width="28.7109375" style="69" customWidth="1"/>
    <col min="5" max="5" width="33.28515625" style="68" customWidth="1"/>
    <col min="6" max="6" width="31.28515625" style="68" customWidth="1"/>
    <col min="7" max="8" width="27.85546875" style="68" customWidth="1"/>
    <col min="9" max="9" width="18.42578125" style="68" customWidth="1"/>
    <col min="10" max="10" width="14.28515625" style="68" customWidth="1"/>
    <col min="11" max="11" width="34" style="68" customWidth="1"/>
    <col min="12" max="12" width="16.85546875" style="68" customWidth="1"/>
    <col min="13" max="13" width="38.85546875" style="68" customWidth="1"/>
    <col min="14" max="23" width="9.140625" style="68"/>
  </cols>
  <sheetData>
    <row r="1" spans="1:23" s="51" customFormat="1" ht="57.75" customHeight="1" x14ac:dyDescent="0.2">
      <c r="A1" s="113" t="s">
        <v>59</v>
      </c>
      <c r="B1" s="113" t="s">
        <v>711</v>
      </c>
      <c r="C1" s="113" t="s">
        <v>30</v>
      </c>
      <c r="D1" s="113" t="s">
        <v>0</v>
      </c>
      <c r="E1" s="113" t="s">
        <v>130</v>
      </c>
      <c r="F1" s="113" t="s">
        <v>686</v>
      </c>
      <c r="G1" s="113" t="s">
        <v>118</v>
      </c>
      <c r="H1" s="113" t="s">
        <v>249</v>
      </c>
      <c r="I1" s="113" t="s">
        <v>685</v>
      </c>
      <c r="J1" s="113" t="s">
        <v>423</v>
      </c>
      <c r="K1" s="113" t="s">
        <v>93</v>
      </c>
      <c r="L1" s="113" t="s">
        <v>94</v>
      </c>
      <c r="M1" s="113" t="s">
        <v>97</v>
      </c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s="114" customFormat="1" ht="83.25" customHeight="1" x14ac:dyDescent="0.2">
      <c r="A2" s="164">
        <v>1</v>
      </c>
      <c r="B2" s="7">
        <v>1</v>
      </c>
      <c r="C2" s="122" t="s">
        <v>187</v>
      </c>
      <c r="D2" s="122" t="s">
        <v>494</v>
      </c>
      <c r="E2" s="70" t="s">
        <v>264</v>
      </c>
      <c r="F2" s="165" t="s">
        <v>614</v>
      </c>
      <c r="G2" s="153" t="s">
        <v>560</v>
      </c>
      <c r="H2" s="166" t="s">
        <v>537</v>
      </c>
      <c r="I2" s="70" t="s">
        <v>601</v>
      </c>
      <c r="J2" s="99" t="s">
        <v>424</v>
      </c>
      <c r="K2" s="65">
        <v>33525373</v>
      </c>
      <c r="L2" s="65">
        <v>33525371</v>
      </c>
      <c r="M2" s="70" t="s">
        <v>561</v>
      </c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s="114" customFormat="1" ht="36" x14ac:dyDescent="0.2">
      <c r="A3" s="220">
        <v>2</v>
      </c>
      <c r="B3" s="223">
        <v>2</v>
      </c>
      <c r="C3" s="217" t="s">
        <v>39</v>
      </c>
      <c r="D3" s="70" t="s">
        <v>202</v>
      </c>
      <c r="E3" s="70" t="s">
        <v>112</v>
      </c>
      <c r="F3" s="145" t="s">
        <v>363</v>
      </c>
      <c r="G3" s="168" t="s">
        <v>99</v>
      </c>
      <c r="H3" s="168" t="s">
        <v>330</v>
      </c>
      <c r="I3" s="150" t="s">
        <v>658</v>
      </c>
      <c r="J3" s="99" t="s">
        <v>425</v>
      </c>
      <c r="K3" s="147" t="s">
        <v>456</v>
      </c>
      <c r="L3" s="147">
        <v>33862355</v>
      </c>
      <c r="M3" s="70" t="s">
        <v>98</v>
      </c>
      <c r="N3" s="69"/>
      <c r="O3" s="69"/>
      <c r="P3" s="69"/>
      <c r="Q3" s="69"/>
      <c r="R3" s="69"/>
      <c r="S3" s="69"/>
      <c r="T3" s="69"/>
      <c r="U3" s="69"/>
      <c r="V3" s="69"/>
      <c r="W3" s="69"/>
    </row>
    <row r="4" spans="1:23" s="146" customFormat="1" ht="36" x14ac:dyDescent="0.2">
      <c r="A4" s="221"/>
      <c r="B4" s="224"/>
      <c r="C4" s="218"/>
      <c r="D4" s="70" t="s">
        <v>393</v>
      </c>
      <c r="E4" s="70" t="s">
        <v>112</v>
      </c>
      <c r="F4" s="170" t="s">
        <v>171</v>
      </c>
      <c r="G4" s="168" t="s">
        <v>99</v>
      </c>
      <c r="H4" s="145" t="s">
        <v>345</v>
      </c>
      <c r="I4" s="156" t="s">
        <v>324</v>
      </c>
      <c r="J4" s="99" t="s">
        <v>425</v>
      </c>
      <c r="K4" s="147" t="s">
        <v>388</v>
      </c>
      <c r="L4" s="147" t="s">
        <v>457</v>
      </c>
      <c r="M4" s="70" t="s">
        <v>98</v>
      </c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1:23" s="146" customFormat="1" ht="54" x14ac:dyDescent="0.2">
      <c r="A5" s="222"/>
      <c r="B5" s="225"/>
      <c r="C5" s="219"/>
      <c r="D5" s="70" t="s">
        <v>602</v>
      </c>
      <c r="E5" s="70" t="s">
        <v>603</v>
      </c>
      <c r="F5" s="170" t="s">
        <v>604</v>
      </c>
      <c r="G5" s="168"/>
      <c r="H5" s="145"/>
      <c r="I5" s="156" t="s">
        <v>667</v>
      </c>
      <c r="J5" s="99" t="s">
        <v>425</v>
      </c>
      <c r="K5" s="147" t="s">
        <v>606</v>
      </c>
      <c r="L5" s="147" t="s">
        <v>606</v>
      </c>
      <c r="M5" s="70" t="s">
        <v>605</v>
      </c>
      <c r="N5" s="68"/>
      <c r="O5" s="68"/>
      <c r="P5" s="68"/>
      <c r="Q5" s="68"/>
      <c r="R5" s="68"/>
      <c r="S5" s="68"/>
      <c r="T5" s="68"/>
      <c r="U5" s="68"/>
      <c r="V5" s="68"/>
      <c r="W5" s="68"/>
    </row>
    <row r="6" spans="1:23" s="146" customFormat="1" ht="54" customHeight="1" x14ac:dyDescent="0.2">
      <c r="A6" s="220">
        <v>3</v>
      </c>
      <c r="B6" s="7">
        <v>3</v>
      </c>
      <c r="C6" s="217" t="s">
        <v>37</v>
      </c>
      <c r="D6" s="70" t="s">
        <v>228</v>
      </c>
      <c r="E6" s="70" t="s">
        <v>112</v>
      </c>
      <c r="F6" s="153" t="s">
        <v>654</v>
      </c>
      <c r="G6" s="70" t="s">
        <v>195</v>
      </c>
      <c r="H6" s="70" t="s">
        <v>392</v>
      </c>
      <c r="I6" s="156" t="s">
        <v>671</v>
      </c>
      <c r="J6" s="99" t="s">
        <v>426</v>
      </c>
      <c r="K6" s="75" t="s">
        <v>684</v>
      </c>
      <c r="L6" s="75">
        <v>34764070</v>
      </c>
      <c r="M6" s="169" t="s">
        <v>391</v>
      </c>
      <c r="N6" s="68"/>
      <c r="O6" s="68"/>
      <c r="P6" s="68"/>
      <c r="Q6" s="68"/>
      <c r="R6" s="68"/>
      <c r="S6" s="68"/>
      <c r="T6" s="68"/>
      <c r="U6" s="68"/>
      <c r="V6" s="68"/>
      <c r="W6" s="68"/>
    </row>
    <row r="7" spans="1:23" s="146" customFormat="1" ht="54" customHeight="1" x14ac:dyDescent="0.2">
      <c r="A7" s="221"/>
      <c r="B7" s="65">
        <v>4</v>
      </c>
      <c r="C7" s="218"/>
      <c r="D7" s="70" t="s">
        <v>622</v>
      </c>
      <c r="E7" s="70" t="s">
        <v>399</v>
      </c>
      <c r="F7" s="145" t="s">
        <v>668</v>
      </c>
      <c r="G7" s="173" t="s">
        <v>476</v>
      </c>
      <c r="H7" s="167" t="s">
        <v>536</v>
      </c>
      <c r="I7" s="150" t="s">
        <v>633</v>
      </c>
      <c r="J7" s="99" t="s">
        <v>426</v>
      </c>
      <c r="K7" s="149" t="s">
        <v>535</v>
      </c>
      <c r="L7" s="149">
        <v>36103939</v>
      </c>
      <c r="M7" s="169" t="s">
        <v>655</v>
      </c>
      <c r="N7" s="68"/>
      <c r="O7" s="68"/>
      <c r="P7" s="68"/>
      <c r="Q7" s="68"/>
      <c r="R7" s="68"/>
      <c r="S7" s="68"/>
      <c r="T7" s="68"/>
      <c r="U7" s="68"/>
      <c r="V7" s="68"/>
      <c r="W7" s="68"/>
    </row>
    <row r="8" spans="1:23" s="146" customFormat="1" ht="54" customHeight="1" x14ac:dyDescent="0.2">
      <c r="A8" s="222"/>
      <c r="B8" s="65">
        <v>5</v>
      </c>
      <c r="C8" s="219"/>
      <c r="D8" s="70" t="s">
        <v>708</v>
      </c>
      <c r="E8" s="70" t="s">
        <v>709</v>
      </c>
      <c r="F8" s="216"/>
      <c r="G8" s="173"/>
      <c r="H8" s="167"/>
      <c r="I8" s="150"/>
      <c r="J8" s="99"/>
      <c r="K8" s="149"/>
      <c r="L8" s="149"/>
      <c r="M8" s="169" t="s">
        <v>710</v>
      </c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1:23" s="146" customFormat="1" ht="72" x14ac:dyDescent="0.2">
      <c r="A9" s="163">
        <v>4</v>
      </c>
      <c r="B9" s="7">
        <v>6</v>
      </c>
      <c r="C9" s="70" t="s">
        <v>38</v>
      </c>
      <c r="D9" s="70" t="s">
        <v>273</v>
      </c>
      <c r="E9" s="70" t="s">
        <v>407</v>
      </c>
      <c r="F9" s="176" t="s">
        <v>351</v>
      </c>
      <c r="G9" s="145" t="s">
        <v>630</v>
      </c>
      <c r="H9" s="168" t="s">
        <v>275</v>
      </c>
      <c r="I9" s="156" t="s">
        <v>387</v>
      </c>
      <c r="J9" s="99" t="s">
        <v>427</v>
      </c>
      <c r="K9" s="147" t="s">
        <v>458</v>
      </c>
      <c r="L9" s="75">
        <v>32201357</v>
      </c>
      <c r="M9" s="169" t="s">
        <v>274</v>
      </c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1:23" s="146" customFormat="1" ht="54" x14ac:dyDescent="0.2">
      <c r="A10" s="160">
        <v>5</v>
      </c>
      <c r="B10" s="65">
        <v>7</v>
      </c>
      <c r="C10" s="70" t="s">
        <v>41</v>
      </c>
      <c r="D10" s="70" t="s">
        <v>495</v>
      </c>
      <c r="E10" s="70" t="s">
        <v>112</v>
      </c>
      <c r="F10" s="153" t="s">
        <v>558</v>
      </c>
      <c r="G10" s="70" t="s">
        <v>140</v>
      </c>
      <c r="H10" s="70" t="s">
        <v>250</v>
      </c>
      <c r="I10" s="150" t="s">
        <v>556</v>
      </c>
      <c r="J10" s="99" t="s">
        <v>428</v>
      </c>
      <c r="K10" s="147" t="s">
        <v>624</v>
      </c>
      <c r="L10" s="147">
        <v>33362282</v>
      </c>
      <c r="M10" s="169" t="s">
        <v>156</v>
      </c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1:23" s="146" customFormat="1" ht="67.5" customHeight="1" x14ac:dyDescent="0.2">
      <c r="A11" s="159">
        <v>6</v>
      </c>
      <c r="B11" s="7">
        <v>8</v>
      </c>
      <c r="C11" s="122" t="s">
        <v>32</v>
      </c>
      <c r="D11" s="70" t="s">
        <v>496</v>
      </c>
      <c r="E11" s="70" t="s">
        <v>112</v>
      </c>
      <c r="F11" s="153"/>
      <c r="G11" s="70" t="s">
        <v>149</v>
      </c>
      <c r="H11" s="153" t="s">
        <v>636</v>
      </c>
      <c r="I11" s="150" t="s">
        <v>698</v>
      </c>
      <c r="J11" s="99" t="s">
        <v>429</v>
      </c>
      <c r="K11" s="149" t="s">
        <v>459</v>
      </c>
      <c r="L11" s="149">
        <v>32776142</v>
      </c>
      <c r="M11" s="122" t="s">
        <v>255</v>
      </c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1:23" s="146" customFormat="1" ht="75" x14ac:dyDescent="0.2">
      <c r="A12" s="163">
        <v>7</v>
      </c>
      <c r="B12" s="65">
        <v>9</v>
      </c>
      <c r="C12" s="70" t="s">
        <v>53</v>
      </c>
      <c r="D12" s="70" t="s">
        <v>497</v>
      </c>
      <c r="E12" s="70" t="s">
        <v>136</v>
      </c>
      <c r="F12" s="178"/>
      <c r="G12" s="70" t="s">
        <v>158</v>
      </c>
      <c r="H12" s="70" t="s">
        <v>281</v>
      </c>
      <c r="I12" s="179" t="s">
        <v>696</v>
      </c>
      <c r="J12" s="99" t="s">
        <v>430</v>
      </c>
      <c r="K12" s="147" t="s">
        <v>534</v>
      </c>
      <c r="L12" s="147">
        <v>33330136</v>
      </c>
      <c r="M12" s="169" t="s">
        <v>282</v>
      </c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1:23" s="146" customFormat="1" ht="179.25" customHeight="1" x14ac:dyDescent="0.2">
      <c r="A13" s="212">
        <v>8</v>
      </c>
      <c r="B13" s="7">
        <v>10</v>
      </c>
      <c r="C13" s="217" t="s">
        <v>31</v>
      </c>
      <c r="D13" s="122" t="s">
        <v>21</v>
      </c>
      <c r="E13" s="122" t="s">
        <v>112</v>
      </c>
      <c r="F13" s="178" t="s">
        <v>576</v>
      </c>
      <c r="G13" s="178" t="s">
        <v>577</v>
      </c>
      <c r="H13" s="180" t="s">
        <v>263</v>
      </c>
      <c r="I13" s="158" t="s">
        <v>672</v>
      </c>
      <c r="J13" s="99" t="s">
        <v>675</v>
      </c>
      <c r="K13" s="149" t="s">
        <v>677</v>
      </c>
      <c r="L13" s="149" t="s">
        <v>676</v>
      </c>
      <c r="M13" s="158" t="s">
        <v>674</v>
      </c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1:23" s="146" customFormat="1" ht="89.25" customHeight="1" x14ac:dyDescent="0.2">
      <c r="A14" s="213"/>
      <c r="B14" s="65">
        <v>11</v>
      </c>
      <c r="C14" s="218"/>
      <c r="D14" s="72" t="s">
        <v>22</v>
      </c>
      <c r="E14" s="122" t="s">
        <v>112</v>
      </c>
      <c r="F14" s="178" t="s">
        <v>490</v>
      </c>
      <c r="G14" s="180" t="s">
        <v>290</v>
      </c>
      <c r="H14" s="180" t="s">
        <v>291</v>
      </c>
      <c r="I14" s="158" t="s">
        <v>482</v>
      </c>
      <c r="J14" s="99" t="s">
        <v>431</v>
      </c>
      <c r="K14" s="149" t="s">
        <v>491</v>
      </c>
      <c r="L14" s="149">
        <v>88220704</v>
      </c>
      <c r="M14" s="158" t="s">
        <v>673</v>
      </c>
      <c r="N14" s="68"/>
      <c r="O14" s="68"/>
      <c r="P14" s="68"/>
      <c r="Q14" s="68"/>
      <c r="R14" s="68"/>
      <c r="S14" s="68"/>
      <c r="T14" s="68"/>
      <c r="U14" s="68"/>
      <c r="V14" s="68"/>
      <c r="W14" s="68"/>
    </row>
    <row r="15" spans="1:23" s="146" customFormat="1" ht="63" x14ac:dyDescent="0.2">
      <c r="A15" s="213"/>
      <c r="B15" s="7">
        <v>12</v>
      </c>
      <c r="C15" s="218"/>
      <c r="D15" s="72" t="s">
        <v>181</v>
      </c>
      <c r="E15" s="150" t="s">
        <v>408</v>
      </c>
      <c r="F15" s="153" t="s">
        <v>483</v>
      </c>
      <c r="G15" s="181" t="s">
        <v>539</v>
      </c>
      <c r="H15" s="145" t="s">
        <v>540</v>
      </c>
      <c r="I15" s="158" t="s">
        <v>554</v>
      </c>
      <c r="J15" s="99" t="s">
        <v>431</v>
      </c>
      <c r="K15" s="161" t="s">
        <v>650</v>
      </c>
      <c r="L15" s="161">
        <v>66530545</v>
      </c>
      <c r="M15" s="158" t="s">
        <v>649</v>
      </c>
      <c r="N15" s="68"/>
      <c r="O15" s="68"/>
      <c r="P15" s="68"/>
      <c r="Q15" s="68"/>
      <c r="R15" s="68"/>
      <c r="S15" s="68"/>
      <c r="T15" s="68"/>
      <c r="U15" s="68"/>
      <c r="V15" s="68"/>
      <c r="W15" s="68"/>
    </row>
    <row r="16" spans="1:23" s="146" customFormat="1" ht="31.5" x14ac:dyDescent="0.2">
      <c r="A16" s="213"/>
      <c r="B16" s="65">
        <v>13</v>
      </c>
      <c r="C16" s="218"/>
      <c r="D16" s="70" t="s">
        <v>201</v>
      </c>
      <c r="E16" s="70" t="s">
        <v>112</v>
      </c>
      <c r="F16" s="181" t="s">
        <v>352</v>
      </c>
      <c r="G16" s="180" t="s">
        <v>148</v>
      </c>
      <c r="H16" s="178" t="s">
        <v>179</v>
      </c>
      <c r="I16" s="182" t="s">
        <v>105</v>
      </c>
      <c r="J16" s="99" t="s">
        <v>431</v>
      </c>
      <c r="K16" s="177" t="s">
        <v>353</v>
      </c>
      <c r="L16" s="149">
        <v>76250100</v>
      </c>
      <c r="M16" s="158" t="s">
        <v>125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1:23" s="146" customFormat="1" ht="63" x14ac:dyDescent="0.2">
      <c r="A17" s="213"/>
      <c r="B17" s="7">
        <v>14</v>
      </c>
      <c r="C17" s="218"/>
      <c r="D17" s="70" t="s">
        <v>225</v>
      </c>
      <c r="E17" s="150" t="s">
        <v>547</v>
      </c>
      <c r="F17" s="181"/>
      <c r="G17" s="178" t="s">
        <v>542</v>
      </c>
      <c r="H17" s="178" t="s">
        <v>541</v>
      </c>
      <c r="I17" s="182" t="s">
        <v>659</v>
      </c>
      <c r="J17" s="99" t="s">
        <v>431</v>
      </c>
      <c r="K17" s="177" t="s">
        <v>405</v>
      </c>
      <c r="L17" s="149" t="s">
        <v>343</v>
      </c>
      <c r="M17" s="158" t="s">
        <v>386</v>
      </c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1:23" s="146" customFormat="1" ht="162" x14ac:dyDescent="0.2">
      <c r="A18" s="213"/>
      <c r="B18" s="147">
        <v>15</v>
      </c>
      <c r="C18" s="218"/>
      <c r="D18" s="70" t="s">
        <v>310</v>
      </c>
      <c r="E18" s="70" t="s">
        <v>312</v>
      </c>
      <c r="F18" s="145" t="s">
        <v>689</v>
      </c>
      <c r="G18" s="183" t="s">
        <v>318</v>
      </c>
      <c r="H18" s="184"/>
      <c r="I18" s="158" t="s">
        <v>688</v>
      </c>
      <c r="J18" s="99" t="s">
        <v>431</v>
      </c>
      <c r="K18" s="149" t="s">
        <v>626</v>
      </c>
      <c r="L18" s="149" t="s">
        <v>471</v>
      </c>
      <c r="M18" s="158" t="s">
        <v>319</v>
      </c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1:23" s="146" customFormat="1" ht="72" x14ac:dyDescent="0.2">
      <c r="A19" s="213"/>
      <c r="B19" s="7">
        <v>16</v>
      </c>
      <c r="C19" s="218"/>
      <c r="D19" s="70" t="s">
        <v>346</v>
      </c>
      <c r="E19" s="185" t="s">
        <v>409</v>
      </c>
      <c r="F19" s="210" t="s">
        <v>691</v>
      </c>
      <c r="G19" s="171"/>
      <c r="H19" s="178" t="s">
        <v>354</v>
      </c>
      <c r="I19" s="150" t="s">
        <v>690</v>
      </c>
      <c r="J19" s="99" t="s">
        <v>431</v>
      </c>
      <c r="K19" s="149">
        <v>29903233</v>
      </c>
      <c r="L19" s="149">
        <v>22432990</v>
      </c>
      <c r="M19" s="161" t="s">
        <v>355</v>
      </c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1:23" s="146" customFormat="1" ht="56.25" x14ac:dyDescent="0.2">
      <c r="A20" s="213"/>
      <c r="B20" s="65">
        <v>17</v>
      </c>
      <c r="C20" s="218"/>
      <c r="D20" s="70" t="s">
        <v>519</v>
      </c>
      <c r="E20" s="70" t="s">
        <v>543</v>
      </c>
      <c r="F20" s="145" t="s">
        <v>623</v>
      </c>
      <c r="G20" s="186"/>
      <c r="H20" s="178"/>
      <c r="I20" s="150" t="s">
        <v>555</v>
      </c>
      <c r="J20" s="99" t="s">
        <v>431</v>
      </c>
      <c r="K20" s="149" t="s">
        <v>669</v>
      </c>
      <c r="L20" s="149">
        <v>44214725</v>
      </c>
      <c r="M20" s="147" t="s">
        <v>627</v>
      </c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1:23" s="146" customFormat="1" ht="31.5" x14ac:dyDescent="0.2">
      <c r="A21" s="213"/>
      <c r="B21" s="7">
        <v>18</v>
      </c>
      <c r="C21" s="218"/>
      <c r="D21" s="70" t="s">
        <v>692</v>
      </c>
      <c r="E21" s="70" t="s">
        <v>683</v>
      </c>
      <c r="F21" s="145" t="s">
        <v>695</v>
      </c>
      <c r="G21" s="186"/>
      <c r="H21" s="178"/>
      <c r="I21" s="150" t="s">
        <v>694</v>
      </c>
      <c r="J21" s="99" t="s">
        <v>431</v>
      </c>
      <c r="K21" s="70">
        <v>88939355</v>
      </c>
      <c r="L21" s="149">
        <v>88947031</v>
      </c>
      <c r="M21" s="149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1:23" s="146" customFormat="1" ht="75" x14ac:dyDescent="0.2">
      <c r="A22" s="213"/>
      <c r="B22" s="7">
        <v>19</v>
      </c>
      <c r="C22" s="218"/>
      <c r="D22" s="70" t="s">
        <v>687</v>
      </c>
      <c r="E22" s="70" t="s">
        <v>112</v>
      </c>
      <c r="F22" s="145" t="s">
        <v>573</v>
      </c>
      <c r="G22" s="145"/>
      <c r="H22" s="178"/>
      <c r="I22" s="174" t="s">
        <v>574</v>
      </c>
      <c r="J22" s="148" t="s">
        <v>431</v>
      </c>
      <c r="K22" s="147" t="s">
        <v>317</v>
      </c>
      <c r="L22" s="147">
        <v>56275191</v>
      </c>
      <c r="M22" s="147" t="s">
        <v>316</v>
      </c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1:23" s="146" customFormat="1" ht="56.25" x14ac:dyDescent="0.2">
      <c r="A23" s="214"/>
      <c r="B23" s="7">
        <v>20</v>
      </c>
      <c r="C23" s="219"/>
      <c r="D23" s="70" t="s">
        <v>704</v>
      </c>
      <c r="E23" s="70" t="s">
        <v>112</v>
      </c>
      <c r="F23" s="215" t="s">
        <v>680</v>
      </c>
      <c r="G23" s="215" t="s">
        <v>705</v>
      </c>
      <c r="H23" s="178"/>
      <c r="I23" s="147" t="s">
        <v>707</v>
      </c>
      <c r="J23" s="148" t="s">
        <v>431</v>
      </c>
      <c r="K23" s="155" t="s">
        <v>470</v>
      </c>
      <c r="L23" s="155">
        <v>66412321</v>
      </c>
      <c r="M23" s="157" t="s">
        <v>706</v>
      </c>
      <c r="N23" s="68"/>
      <c r="O23" s="68"/>
      <c r="P23" s="68"/>
      <c r="Q23" s="68"/>
      <c r="R23" s="68"/>
      <c r="S23" s="68"/>
      <c r="T23" s="68"/>
      <c r="U23" s="68"/>
      <c r="V23" s="68"/>
      <c r="W23" s="68"/>
    </row>
    <row r="24" spans="1:23" s="146" customFormat="1" ht="126" x14ac:dyDescent="0.2">
      <c r="A24" s="187">
        <v>9</v>
      </c>
      <c r="B24" s="65">
        <v>21</v>
      </c>
      <c r="C24" s="172" t="s">
        <v>62</v>
      </c>
      <c r="D24" s="70" t="s">
        <v>498</v>
      </c>
      <c r="E24" s="70" t="s">
        <v>75</v>
      </c>
      <c r="F24" s="145" t="s">
        <v>538</v>
      </c>
      <c r="G24" s="180" t="s">
        <v>141</v>
      </c>
      <c r="H24" s="178" t="s">
        <v>251</v>
      </c>
      <c r="I24" s="156" t="s">
        <v>325</v>
      </c>
      <c r="J24" s="99" t="s">
        <v>432</v>
      </c>
      <c r="K24" s="149">
        <v>33330048</v>
      </c>
      <c r="L24" s="149">
        <v>33330048</v>
      </c>
      <c r="M24" s="121" t="s">
        <v>252</v>
      </c>
      <c r="N24" s="68"/>
      <c r="O24" s="68"/>
      <c r="P24" s="68"/>
      <c r="Q24" s="68"/>
      <c r="R24" s="68"/>
      <c r="S24" s="68"/>
      <c r="T24" s="68"/>
      <c r="U24" s="68"/>
      <c r="V24" s="68"/>
      <c r="W24" s="68"/>
    </row>
    <row r="25" spans="1:23" s="146" customFormat="1" ht="54" x14ac:dyDescent="0.2">
      <c r="A25" s="187">
        <v>10</v>
      </c>
      <c r="B25" s="7">
        <v>22</v>
      </c>
      <c r="C25" s="172" t="s">
        <v>61</v>
      </c>
      <c r="D25" s="70" t="s">
        <v>499</v>
      </c>
      <c r="E25" s="70" t="s">
        <v>550</v>
      </c>
      <c r="F25" s="178" t="s">
        <v>394</v>
      </c>
      <c r="G25" s="188" t="s">
        <v>157</v>
      </c>
      <c r="H25" s="175" t="s">
        <v>666</v>
      </c>
      <c r="I25" s="182" t="s">
        <v>469</v>
      </c>
      <c r="J25" s="99" t="s">
        <v>433</v>
      </c>
      <c r="K25" s="147">
        <v>32462121</v>
      </c>
      <c r="L25" s="149">
        <v>32443279</v>
      </c>
      <c r="M25" s="121" t="s">
        <v>665</v>
      </c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1:23" s="146" customFormat="1" ht="19.5" x14ac:dyDescent="0.2">
      <c r="A26" s="220">
        <v>11</v>
      </c>
      <c r="B26" s="7">
        <v>23</v>
      </c>
      <c r="C26" s="217" t="s">
        <v>46</v>
      </c>
      <c r="D26" s="70" t="s">
        <v>502</v>
      </c>
      <c r="E26" s="70" t="s">
        <v>112</v>
      </c>
      <c r="F26" s="178" t="s">
        <v>559</v>
      </c>
      <c r="G26" s="180" t="s">
        <v>634</v>
      </c>
      <c r="H26" s="180" t="s">
        <v>284</v>
      </c>
      <c r="I26" s="158" t="s">
        <v>557</v>
      </c>
      <c r="J26" s="99" t="s">
        <v>434</v>
      </c>
      <c r="K26" s="149">
        <v>35003333</v>
      </c>
      <c r="L26" s="149">
        <v>35003333</v>
      </c>
      <c r="M26" s="158" t="s">
        <v>285</v>
      </c>
      <c r="N26" s="68"/>
      <c r="O26" s="68"/>
      <c r="P26" s="68"/>
      <c r="Q26" s="68"/>
      <c r="R26" s="68"/>
      <c r="S26" s="68"/>
      <c r="T26" s="68"/>
      <c r="U26" s="68"/>
      <c r="V26" s="68"/>
      <c r="W26" s="68"/>
    </row>
    <row r="27" spans="1:23" s="146" customFormat="1" ht="36" x14ac:dyDescent="0.2">
      <c r="A27" s="222"/>
      <c r="B27" s="7">
        <v>24</v>
      </c>
      <c r="C27" s="219"/>
      <c r="D27" s="70" t="s">
        <v>700</v>
      </c>
      <c r="E27" s="70" t="s">
        <v>112</v>
      </c>
      <c r="F27" s="211" t="s">
        <v>701</v>
      </c>
      <c r="G27" s="180"/>
      <c r="H27" s="180"/>
      <c r="I27" s="158" t="s">
        <v>702</v>
      </c>
      <c r="J27" s="99" t="s">
        <v>434</v>
      </c>
      <c r="K27" s="147">
        <v>38802420</v>
      </c>
      <c r="L27" s="149"/>
      <c r="M27" s="158" t="s">
        <v>703</v>
      </c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1:23" s="146" customFormat="1" ht="54" x14ac:dyDescent="0.2">
      <c r="A28" s="187">
        <v>12</v>
      </c>
      <c r="B28" s="65">
        <v>25</v>
      </c>
      <c r="C28" s="172" t="s">
        <v>57</v>
      </c>
      <c r="D28" s="70" t="s">
        <v>500</v>
      </c>
      <c r="E28" s="70" t="s">
        <v>76</v>
      </c>
      <c r="F28" s="181" t="s">
        <v>564</v>
      </c>
      <c r="G28" s="190" t="s">
        <v>155</v>
      </c>
      <c r="H28" s="190" t="s">
        <v>266</v>
      </c>
      <c r="I28" s="182" t="s">
        <v>563</v>
      </c>
      <c r="J28" s="99" t="s">
        <v>435</v>
      </c>
      <c r="K28" s="149" t="s">
        <v>679</v>
      </c>
      <c r="L28" s="161">
        <v>32285804</v>
      </c>
      <c r="M28" s="121" t="s">
        <v>646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</row>
    <row r="29" spans="1:23" s="146" customFormat="1" ht="54" x14ac:dyDescent="0.2">
      <c r="A29" s="187">
        <v>13</v>
      </c>
      <c r="B29" s="7">
        <v>26</v>
      </c>
      <c r="C29" s="172" t="s">
        <v>43</v>
      </c>
      <c r="D29" s="70" t="s">
        <v>501</v>
      </c>
      <c r="E29" s="70" t="s">
        <v>132</v>
      </c>
      <c r="F29" s="181" t="s">
        <v>638</v>
      </c>
      <c r="G29" s="188" t="s">
        <v>247</v>
      </c>
      <c r="H29" s="188" t="s">
        <v>115</v>
      </c>
      <c r="I29" s="156" t="s">
        <v>653</v>
      </c>
      <c r="J29" s="99" t="s">
        <v>436</v>
      </c>
      <c r="K29" s="149" t="s">
        <v>479</v>
      </c>
      <c r="L29" s="149">
        <v>33338339</v>
      </c>
      <c r="M29" s="158" t="s">
        <v>480</v>
      </c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1:23" s="146" customFormat="1" ht="47.25" x14ac:dyDescent="0.2">
      <c r="A30" s="220">
        <v>14</v>
      </c>
      <c r="B30" s="7">
        <v>27</v>
      </c>
      <c r="C30" s="217" t="s">
        <v>34</v>
      </c>
      <c r="D30" s="70" t="s">
        <v>231</v>
      </c>
      <c r="E30" s="70" t="s">
        <v>112</v>
      </c>
      <c r="F30" s="145" t="s">
        <v>314</v>
      </c>
      <c r="G30" s="168" t="s">
        <v>139</v>
      </c>
      <c r="H30" s="168" t="s">
        <v>333</v>
      </c>
      <c r="I30" s="156" t="s">
        <v>313</v>
      </c>
      <c r="J30" s="99" t="s">
        <v>437</v>
      </c>
      <c r="K30" s="147">
        <v>33155001</v>
      </c>
      <c r="L30" s="147">
        <v>33155005</v>
      </c>
      <c r="M30" s="156" t="s">
        <v>632</v>
      </c>
      <c r="N30" s="68"/>
      <c r="O30" s="68"/>
      <c r="P30" s="68"/>
      <c r="Q30" s="68"/>
      <c r="R30" s="68"/>
      <c r="S30" s="68"/>
      <c r="T30" s="68"/>
      <c r="U30" s="68"/>
      <c r="V30" s="68"/>
      <c r="W30" s="68"/>
    </row>
    <row r="31" spans="1:23" s="146" customFormat="1" ht="54" x14ac:dyDescent="0.2">
      <c r="A31" s="222"/>
      <c r="B31" s="65">
        <v>28</v>
      </c>
      <c r="C31" s="219"/>
      <c r="D31" s="122" t="s">
        <v>503</v>
      </c>
      <c r="E31" s="122" t="s">
        <v>413</v>
      </c>
      <c r="F31" s="178" t="s">
        <v>415</v>
      </c>
      <c r="G31" s="178" t="s">
        <v>661</v>
      </c>
      <c r="H31" s="178" t="s">
        <v>662</v>
      </c>
      <c r="I31" s="158" t="s">
        <v>481</v>
      </c>
      <c r="J31" s="99" t="s">
        <v>437</v>
      </c>
      <c r="K31" s="149" t="s">
        <v>660</v>
      </c>
      <c r="L31" s="149">
        <v>33745750</v>
      </c>
      <c r="M31" s="158" t="s">
        <v>493</v>
      </c>
      <c r="N31" s="68"/>
      <c r="O31" s="68"/>
      <c r="P31" s="68"/>
      <c r="Q31" s="68"/>
      <c r="R31" s="68"/>
      <c r="S31" s="68"/>
      <c r="T31" s="68"/>
      <c r="U31" s="68"/>
      <c r="V31" s="68"/>
      <c r="W31" s="68"/>
    </row>
    <row r="32" spans="1:23" s="146" customFormat="1" ht="31.5" x14ac:dyDescent="0.2">
      <c r="A32" s="220">
        <v>15</v>
      </c>
      <c r="B32" s="7">
        <v>29</v>
      </c>
      <c r="C32" s="217" t="s">
        <v>33</v>
      </c>
      <c r="D32" s="122" t="s">
        <v>23</v>
      </c>
      <c r="E32" s="122" t="s">
        <v>112</v>
      </c>
      <c r="F32" s="191" t="s">
        <v>571</v>
      </c>
      <c r="G32" s="180" t="s">
        <v>119</v>
      </c>
      <c r="H32" s="180" t="s">
        <v>265</v>
      </c>
      <c r="I32" s="158" t="s">
        <v>612</v>
      </c>
      <c r="J32" s="99" t="s">
        <v>438</v>
      </c>
      <c r="K32" s="149" t="s">
        <v>485</v>
      </c>
      <c r="L32" s="149">
        <v>33605037</v>
      </c>
      <c r="M32" s="192" t="s">
        <v>486</v>
      </c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spans="1:23" s="146" customFormat="1" ht="31.5" x14ac:dyDescent="0.2">
      <c r="A33" s="222"/>
      <c r="B33" s="7">
        <v>30</v>
      </c>
      <c r="C33" s="219"/>
      <c r="D33" s="70" t="s">
        <v>504</v>
      </c>
      <c r="E33" s="150" t="s">
        <v>112</v>
      </c>
      <c r="F33" s="181" t="s">
        <v>682</v>
      </c>
      <c r="G33" s="190" t="s">
        <v>142</v>
      </c>
      <c r="H33" s="190" t="s">
        <v>283</v>
      </c>
      <c r="I33" s="182" t="s">
        <v>681</v>
      </c>
      <c r="J33" s="99" t="s">
        <v>438</v>
      </c>
      <c r="K33" s="161" t="s">
        <v>607</v>
      </c>
      <c r="L33" s="161">
        <v>32300280</v>
      </c>
      <c r="M33" s="193" t="s">
        <v>133</v>
      </c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1:23" s="146" customFormat="1" ht="108" x14ac:dyDescent="0.2">
      <c r="A34" s="187">
        <v>16</v>
      </c>
      <c r="B34" s="65">
        <v>31</v>
      </c>
      <c r="C34" s="172" t="s">
        <v>42</v>
      </c>
      <c r="D34" s="70" t="s">
        <v>505</v>
      </c>
      <c r="E34" s="70" t="s">
        <v>69</v>
      </c>
      <c r="F34" s="190" t="s">
        <v>259</v>
      </c>
      <c r="G34" s="180" t="s">
        <v>260</v>
      </c>
      <c r="H34" s="178" t="s">
        <v>261</v>
      </c>
      <c r="I34" s="158" t="s">
        <v>248</v>
      </c>
      <c r="J34" s="99" t="s">
        <v>439</v>
      </c>
      <c r="K34" s="149">
        <v>33410086</v>
      </c>
      <c r="L34" s="149">
        <v>33410087</v>
      </c>
      <c r="M34" s="121" t="s">
        <v>262</v>
      </c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1:23" s="146" customFormat="1" ht="54" x14ac:dyDescent="0.2">
      <c r="A35" s="187">
        <v>17</v>
      </c>
      <c r="B35" s="7">
        <v>32</v>
      </c>
      <c r="C35" s="172" t="s">
        <v>55</v>
      </c>
      <c r="D35" s="70" t="s">
        <v>506</v>
      </c>
      <c r="E35" s="70" t="s">
        <v>138</v>
      </c>
      <c r="F35" s="145" t="s">
        <v>652</v>
      </c>
      <c r="G35" s="168" t="s">
        <v>124</v>
      </c>
      <c r="H35" s="145" t="s">
        <v>267</v>
      </c>
      <c r="I35" s="150" t="s">
        <v>657</v>
      </c>
      <c r="J35" s="99" t="s">
        <v>440</v>
      </c>
      <c r="K35" s="147" t="s">
        <v>460</v>
      </c>
      <c r="L35" s="147">
        <v>36360302</v>
      </c>
      <c r="M35" s="156" t="s">
        <v>268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1:23" s="146" customFormat="1" ht="54" x14ac:dyDescent="0.2">
      <c r="A36" s="187">
        <v>18</v>
      </c>
      <c r="B36" s="7">
        <v>33</v>
      </c>
      <c r="C36" s="172" t="s">
        <v>52</v>
      </c>
      <c r="D36" s="70" t="s">
        <v>507</v>
      </c>
      <c r="E36" s="70" t="s">
        <v>549</v>
      </c>
      <c r="F36" s="153" t="s">
        <v>643</v>
      </c>
      <c r="G36" s="166" t="s">
        <v>131</v>
      </c>
      <c r="H36" s="166" t="s">
        <v>356</v>
      </c>
      <c r="I36" s="150" t="s">
        <v>663</v>
      </c>
      <c r="J36" s="99" t="s">
        <v>441</v>
      </c>
      <c r="K36" s="147" t="s">
        <v>467</v>
      </c>
      <c r="L36" s="147">
        <v>33697201</v>
      </c>
      <c r="M36" s="156" t="s">
        <v>100</v>
      </c>
      <c r="N36" s="68"/>
      <c r="O36" s="68"/>
      <c r="P36" s="68"/>
      <c r="Q36" s="68"/>
      <c r="R36" s="68"/>
      <c r="S36" s="68"/>
      <c r="T36" s="68"/>
      <c r="U36" s="68"/>
      <c r="V36" s="68"/>
      <c r="W36" s="68"/>
    </row>
    <row r="37" spans="1:23" s="146" customFormat="1" ht="70.5" customHeight="1" x14ac:dyDescent="0.2">
      <c r="A37" s="187">
        <v>19</v>
      </c>
      <c r="B37" s="65">
        <v>34</v>
      </c>
      <c r="C37" s="172" t="s">
        <v>47</v>
      </c>
      <c r="D37" s="70" t="s">
        <v>508</v>
      </c>
      <c r="E37" s="70" t="s">
        <v>112</v>
      </c>
      <c r="F37" s="168" t="s">
        <v>144</v>
      </c>
      <c r="G37" s="168" t="s">
        <v>143</v>
      </c>
      <c r="H37" s="168" t="s">
        <v>287</v>
      </c>
      <c r="I37" s="194" t="s">
        <v>315</v>
      </c>
      <c r="J37" s="99" t="s">
        <v>442</v>
      </c>
      <c r="K37" s="147" t="s">
        <v>461</v>
      </c>
      <c r="L37" s="147">
        <v>32812129</v>
      </c>
      <c r="M37" s="194" t="s">
        <v>101</v>
      </c>
      <c r="N37" s="68"/>
      <c r="O37" s="68"/>
      <c r="P37" s="68"/>
      <c r="Q37" s="68"/>
      <c r="R37" s="68"/>
      <c r="S37" s="68"/>
      <c r="T37" s="68"/>
      <c r="U37" s="68"/>
      <c r="V37" s="68"/>
      <c r="W37" s="68"/>
    </row>
    <row r="38" spans="1:23" s="146" customFormat="1" ht="72" x14ac:dyDescent="0.2">
      <c r="A38" s="187">
        <v>20</v>
      </c>
      <c r="B38" s="7">
        <v>35</v>
      </c>
      <c r="C38" s="172" t="s">
        <v>48</v>
      </c>
      <c r="D38" s="70" t="s">
        <v>509</v>
      </c>
      <c r="E38" s="70" t="s">
        <v>72</v>
      </c>
      <c r="F38" s="196" t="s">
        <v>357</v>
      </c>
      <c r="G38" s="197" t="s">
        <v>129</v>
      </c>
      <c r="H38" s="198" t="s">
        <v>331</v>
      </c>
      <c r="I38" s="199" t="s">
        <v>230</v>
      </c>
      <c r="J38" s="99" t="s">
        <v>443</v>
      </c>
      <c r="K38" s="147">
        <v>33730502</v>
      </c>
      <c r="L38" s="147">
        <v>33774324</v>
      </c>
      <c r="M38" s="199" t="s">
        <v>551</v>
      </c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1:23" s="146" customFormat="1" ht="36" x14ac:dyDescent="0.2">
      <c r="A39" s="187">
        <v>21</v>
      </c>
      <c r="B39" s="7">
        <v>36</v>
      </c>
      <c r="C39" s="172" t="s">
        <v>35</v>
      </c>
      <c r="D39" s="70" t="s">
        <v>320</v>
      </c>
      <c r="E39" s="70" t="s">
        <v>116</v>
      </c>
      <c r="F39" s="145" t="s">
        <v>697</v>
      </c>
      <c r="G39" s="168" t="s">
        <v>172</v>
      </c>
      <c r="H39" s="168" t="s">
        <v>276</v>
      </c>
      <c r="I39" s="182" t="s">
        <v>699</v>
      </c>
      <c r="J39" s="99" t="s">
        <v>444</v>
      </c>
      <c r="K39" s="195" t="s">
        <v>466</v>
      </c>
      <c r="L39" s="147">
        <v>32237240</v>
      </c>
      <c r="M39" s="200" t="s">
        <v>277</v>
      </c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1:23" s="146" customFormat="1" ht="36" x14ac:dyDescent="0.2">
      <c r="A40" s="187">
        <v>22</v>
      </c>
      <c r="B40" s="65">
        <v>37</v>
      </c>
      <c r="C40" s="172" t="s">
        <v>36</v>
      </c>
      <c r="D40" s="70" t="s">
        <v>79</v>
      </c>
      <c r="E40" s="70" t="s">
        <v>112</v>
      </c>
      <c r="F40" s="178"/>
      <c r="G40" s="180" t="s">
        <v>175</v>
      </c>
      <c r="H40" s="178" t="s">
        <v>271</v>
      </c>
      <c r="I40" s="199" t="s">
        <v>678</v>
      </c>
      <c r="J40" s="99" t="s">
        <v>445</v>
      </c>
      <c r="K40" s="149">
        <v>38259472</v>
      </c>
      <c r="L40" s="149">
        <v>38250808</v>
      </c>
      <c r="M40" s="158" t="s">
        <v>272</v>
      </c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1:23" s="146" customFormat="1" ht="54" x14ac:dyDescent="0.2">
      <c r="A41" s="201">
        <v>23</v>
      </c>
      <c r="B41" s="7">
        <v>38</v>
      </c>
      <c r="C41" s="122" t="s">
        <v>371</v>
      </c>
      <c r="D41" s="70" t="s">
        <v>510</v>
      </c>
      <c r="E41" s="70" t="s">
        <v>414</v>
      </c>
      <c r="F41" s="178" t="s">
        <v>417</v>
      </c>
      <c r="G41" s="180"/>
      <c r="H41" s="178" t="s">
        <v>418</v>
      </c>
      <c r="I41" s="202" t="s">
        <v>487</v>
      </c>
      <c r="J41" s="99" t="s">
        <v>446</v>
      </c>
      <c r="K41" s="149">
        <v>31001450</v>
      </c>
      <c r="L41" s="149">
        <v>31009450</v>
      </c>
      <c r="M41" s="158" t="s">
        <v>416</v>
      </c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1:23" s="146" customFormat="1" ht="54" x14ac:dyDescent="0.2">
      <c r="A42" s="159">
        <v>24</v>
      </c>
      <c r="B42" s="7">
        <v>39</v>
      </c>
      <c r="C42" s="122" t="s">
        <v>45</v>
      </c>
      <c r="D42" s="70" t="s">
        <v>511</v>
      </c>
      <c r="E42" s="70" t="s">
        <v>71</v>
      </c>
      <c r="F42" s="181" t="s">
        <v>640</v>
      </c>
      <c r="G42" s="203" t="s">
        <v>128</v>
      </c>
      <c r="H42" s="203" t="s">
        <v>253</v>
      </c>
      <c r="I42" s="182" t="s">
        <v>639</v>
      </c>
      <c r="J42" s="99" t="s">
        <v>447</v>
      </c>
      <c r="K42" s="161" t="s">
        <v>465</v>
      </c>
      <c r="L42" s="189">
        <v>34534001</v>
      </c>
      <c r="M42" s="182" t="s">
        <v>254</v>
      </c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1:23" s="146" customFormat="1" ht="37.5" x14ac:dyDescent="0.2">
      <c r="A43" s="163">
        <v>25</v>
      </c>
      <c r="B43" s="65">
        <v>40</v>
      </c>
      <c r="C43" s="122" t="s">
        <v>63</v>
      </c>
      <c r="D43" s="70" t="s">
        <v>512</v>
      </c>
      <c r="E43" s="70" t="s">
        <v>641</v>
      </c>
      <c r="F43" s="153" t="s">
        <v>553</v>
      </c>
      <c r="G43" s="204" t="s">
        <v>145</v>
      </c>
      <c r="H43" s="204" t="s">
        <v>288</v>
      </c>
      <c r="I43" s="151" t="s">
        <v>552</v>
      </c>
      <c r="J43" s="99" t="s">
        <v>448</v>
      </c>
      <c r="K43" s="65">
        <v>33461550</v>
      </c>
      <c r="L43" s="65" t="s">
        <v>464</v>
      </c>
      <c r="M43" s="150" t="s">
        <v>292</v>
      </c>
      <c r="N43" s="68"/>
      <c r="O43" s="68"/>
      <c r="P43" s="68"/>
      <c r="Q43" s="68"/>
      <c r="R43" s="68"/>
      <c r="S43" s="68"/>
      <c r="T43" s="68"/>
      <c r="U43" s="68"/>
      <c r="V43" s="68"/>
      <c r="W43" s="68"/>
    </row>
    <row r="44" spans="1:23" s="146" customFormat="1" ht="54" x14ac:dyDescent="0.2">
      <c r="A44" s="187">
        <v>26</v>
      </c>
      <c r="B44" s="7">
        <v>41</v>
      </c>
      <c r="C44" s="172" t="s">
        <v>58</v>
      </c>
      <c r="D44" s="70" t="s">
        <v>517</v>
      </c>
      <c r="E44" s="70" t="s">
        <v>74</v>
      </c>
      <c r="F44" s="205" t="s">
        <v>332</v>
      </c>
      <c r="G44" s="206" t="s">
        <v>168</v>
      </c>
      <c r="H44" s="173" t="s">
        <v>279</v>
      </c>
      <c r="I44" s="150" t="s">
        <v>372</v>
      </c>
      <c r="J44" s="99" t="s">
        <v>449</v>
      </c>
      <c r="K44" s="65" t="s">
        <v>546</v>
      </c>
      <c r="L44" s="65">
        <v>33402562</v>
      </c>
      <c r="M44" s="202" t="s">
        <v>545</v>
      </c>
      <c r="N44" s="68"/>
      <c r="O44" s="68"/>
      <c r="P44" s="68"/>
      <c r="Q44" s="68"/>
      <c r="R44" s="68"/>
      <c r="S44" s="68"/>
      <c r="T44" s="68"/>
      <c r="U44" s="68"/>
      <c r="V44" s="68"/>
      <c r="W44" s="68"/>
    </row>
    <row r="45" spans="1:23" s="146" customFormat="1" ht="108" x14ac:dyDescent="0.2">
      <c r="A45" s="187">
        <v>27</v>
      </c>
      <c r="B45" s="7">
        <v>42</v>
      </c>
      <c r="C45" s="172" t="s">
        <v>44</v>
      </c>
      <c r="D45" s="70" t="s">
        <v>513</v>
      </c>
      <c r="E45" s="70" t="s">
        <v>73</v>
      </c>
      <c r="F45" s="166" t="s">
        <v>173</v>
      </c>
      <c r="G45" s="204" t="s">
        <v>111</v>
      </c>
      <c r="H45" s="204" t="s">
        <v>280</v>
      </c>
      <c r="I45" s="150" t="s">
        <v>180</v>
      </c>
      <c r="J45" s="99" t="s">
        <v>450</v>
      </c>
      <c r="K45" s="65" t="s">
        <v>463</v>
      </c>
      <c r="L45" s="152">
        <v>33208299</v>
      </c>
      <c r="M45" s="150" t="s">
        <v>174</v>
      </c>
      <c r="N45" s="68"/>
      <c r="O45" s="68"/>
      <c r="P45" s="68"/>
      <c r="Q45" s="68"/>
      <c r="R45" s="68"/>
      <c r="S45" s="68"/>
      <c r="T45" s="68"/>
      <c r="U45" s="68"/>
      <c r="V45" s="68"/>
      <c r="W45" s="68"/>
    </row>
    <row r="46" spans="1:23" s="146" customFormat="1" ht="54" x14ac:dyDescent="0.2">
      <c r="A46" s="220">
        <v>28</v>
      </c>
      <c r="B46" s="65">
        <v>43</v>
      </c>
      <c r="C46" s="217" t="s">
        <v>51</v>
      </c>
      <c r="D46" s="70" t="s">
        <v>514</v>
      </c>
      <c r="E46" s="70" t="s">
        <v>137</v>
      </c>
      <c r="F46" s="196" t="s">
        <v>544</v>
      </c>
      <c r="G46" s="207" t="s">
        <v>127</v>
      </c>
      <c r="H46" s="207" t="s">
        <v>278</v>
      </c>
      <c r="I46" s="199" t="s">
        <v>419</v>
      </c>
      <c r="J46" s="99" t="s">
        <v>451</v>
      </c>
      <c r="K46" s="195" t="s">
        <v>637</v>
      </c>
      <c r="L46" s="162">
        <v>32802566</v>
      </c>
      <c r="M46" s="199" t="s">
        <v>102</v>
      </c>
      <c r="N46" s="68"/>
      <c r="O46" s="68"/>
      <c r="P46" s="68"/>
      <c r="Q46" s="68"/>
      <c r="R46" s="68"/>
      <c r="S46" s="68"/>
      <c r="T46" s="68"/>
      <c r="U46" s="68"/>
      <c r="V46" s="68"/>
      <c r="W46" s="68"/>
    </row>
    <row r="47" spans="1:23" s="146" customFormat="1" ht="67.5" customHeight="1" x14ac:dyDescent="0.2">
      <c r="A47" s="222"/>
      <c r="B47" s="7">
        <v>44</v>
      </c>
      <c r="C47" s="219"/>
      <c r="D47" s="70" t="s">
        <v>693</v>
      </c>
      <c r="E47" s="70" t="s">
        <v>611</v>
      </c>
      <c r="F47" s="145" t="s">
        <v>613</v>
      </c>
      <c r="G47" s="181" t="s">
        <v>608</v>
      </c>
      <c r="H47" s="178" t="s">
        <v>609</v>
      </c>
      <c r="I47" s="150" t="s">
        <v>635</v>
      </c>
      <c r="J47" s="99" t="s">
        <v>431</v>
      </c>
      <c r="K47" s="149" t="s">
        <v>670</v>
      </c>
      <c r="L47" s="149">
        <v>89772811</v>
      </c>
      <c r="M47" s="208" t="s">
        <v>610</v>
      </c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1:23" s="146" customFormat="1" ht="54" x14ac:dyDescent="0.2">
      <c r="A48" s="220">
        <v>29</v>
      </c>
      <c r="B48" s="7">
        <v>45</v>
      </c>
      <c r="C48" s="217" t="s">
        <v>50</v>
      </c>
      <c r="D48" s="70" t="s">
        <v>515</v>
      </c>
      <c r="E48" s="70" t="s">
        <v>257</v>
      </c>
      <c r="F48" s="154" t="s">
        <v>103</v>
      </c>
      <c r="G48" s="198" t="s">
        <v>631</v>
      </c>
      <c r="H48" s="198" t="s">
        <v>289</v>
      </c>
      <c r="I48" s="150" t="s">
        <v>404</v>
      </c>
      <c r="J48" s="99" t="s">
        <v>452</v>
      </c>
      <c r="K48" s="147">
        <v>31017081</v>
      </c>
      <c r="L48" s="147"/>
      <c r="M48" s="70" t="s">
        <v>642</v>
      </c>
      <c r="N48" s="68"/>
      <c r="O48" s="68"/>
      <c r="P48" s="68"/>
      <c r="Q48" s="68"/>
      <c r="R48" s="68"/>
      <c r="S48" s="68"/>
      <c r="T48" s="68"/>
      <c r="U48" s="68"/>
      <c r="V48" s="68"/>
      <c r="W48" s="68"/>
    </row>
    <row r="49" spans="1:23" s="146" customFormat="1" ht="31.5" x14ac:dyDescent="0.2">
      <c r="A49" s="222"/>
      <c r="B49" s="65">
        <v>46</v>
      </c>
      <c r="C49" s="219"/>
      <c r="D49" s="70" t="s">
        <v>203</v>
      </c>
      <c r="E49" s="70" t="s">
        <v>548</v>
      </c>
      <c r="F49" s="145" t="s">
        <v>484</v>
      </c>
      <c r="G49" s="168" t="s">
        <v>146</v>
      </c>
      <c r="H49" s="168" t="s">
        <v>293</v>
      </c>
      <c r="I49" s="71" t="s">
        <v>664</v>
      </c>
      <c r="J49" s="99" t="s">
        <v>452</v>
      </c>
      <c r="K49" s="147" t="s">
        <v>462</v>
      </c>
      <c r="L49" s="174">
        <v>35221570</v>
      </c>
      <c r="M49" s="156" t="s">
        <v>294</v>
      </c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1:23" s="146" customFormat="1" ht="47.25" x14ac:dyDescent="0.2">
      <c r="A50" s="163">
        <v>30</v>
      </c>
      <c r="B50" s="7">
        <v>47</v>
      </c>
      <c r="C50" s="70" t="s">
        <v>40</v>
      </c>
      <c r="D50" s="70" t="s">
        <v>518</v>
      </c>
      <c r="E50" s="70" t="s">
        <v>112</v>
      </c>
      <c r="F50" s="181" t="s">
        <v>629</v>
      </c>
      <c r="G50" s="180" t="s">
        <v>147</v>
      </c>
      <c r="H50" s="145" t="s">
        <v>286</v>
      </c>
      <c r="I50" s="150" t="s">
        <v>628</v>
      </c>
      <c r="J50" s="99" t="s">
        <v>453</v>
      </c>
      <c r="K50" s="177" t="s">
        <v>648</v>
      </c>
      <c r="L50" s="149">
        <v>382569209</v>
      </c>
      <c r="M50" s="158" t="s">
        <v>647</v>
      </c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1:23" s="146" customFormat="1" ht="36" x14ac:dyDescent="0.2">
      <c r="A51" s="163">
        <v>31</v>
      </c>
      <c r="B51" s="7">
        <v>48</v>
      </c>
      <c r="C51" s="70" t="s">
        <v>64</v>
      </c>
      <c r="D51" s="70" t="s">
        <v>516</v>
      </c>
      <c r="E51" s="70" t="s">
        <v>257</v>
      </c>
      <c r="F51" s="145" t="s">
        <v>651</v>
      </c>
      <c r="G51" s="168" t="s">
        <v>150</v>
      </c>
      <c r="H51" s="168" t="s">
        <v>258</v>
      </c>
      <c r="I51" s="150" t="s">
        <v>656</v>
      </c>
      <c r="J51" s="99" t="s">
        <v>454</v>
      </c>
      <c r="K51" s="147">
        <v>37256129</v>
      </c>
      <c r="L51" s="147">
        <v>37256128</v>
      </c>
      <c r="M51" s="156" t="s">
        <v>104</v>
      </c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1:23" s="6" customFormat="1" x14ac:dyDescent="0.2">
      <c r="A52" s="69"/>
      <c r="B52" s="69"/>
      <c r="C52" s="69"/>
      <c r="D52" s="209" t="s">
        <v>170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1:23" s="6" customFormat="1" x14ac:dyDescent="0.2">
      <c r="A53" s="69"/>
      <c r="B53" s="68"/>
      <c r="C53" s="69"/>
      <c r="D53" s="69" t="s">
        <v>170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1:23" s="6" customFormat="1" ht="18.75" x14ac:dyDescent="0.2">
      <c r="A54" s="68"/>
      <c r="B54" s="226"/>
      <c r="C54" s="226"/>
      <c r="D54" s="226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1:23" s="6" customFormat="1" x14ac:dyDescent="0.2">
      <c r="A55" s="68"/>
      <c r="B55" s="73"/>
      <c r="C55" s="73"/>
      <c r="D55" s="69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1:23" s="6" customFormat="1" ht="18.75" x14ac:dyDescent="0.2">
      <c r="A56" s="68"/>
      <c r="B56" s="226"/>
      <c r="C56" s="226"/>
      <c r="D56" s="226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1:23" s="6" customFormat="1" x14ac:dyDescent="0.2">
      <c r="A57" s="68"/>
      <c r="B57" s="68"/>
      <c r="C57" s="68"/>
      <c r="D57" s="69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1:23" s="6" customFormat="1" x14ac:dyDescent="0.2">
      <c r="A58" s="69"/>
      <c r="B58" s="68"/>
      <c r="C58" s="69"/>
      <c r="D58" s="69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</sheetData>
  <autoFilter ref="A1:M53"/>
  <sortState ref="A2:Y36">
    <sortCondition ref="C2"/>
  </sortState>
  <mergeCells count="18">
    <mergeCell ref="B54:D54"/>
    <mergeCell ref="B56:D56"/>
    <mergeCell ref="C48:C49"/>
    <mergeCell ref="A32:A33"/>
    <mergeCell ref="C32:C33"/>
    <mergeCell ref="C46:C47"/>
    <mergeCell ref="A46:A47"/>
    <mergeCell ref="A48:A49"/>
    <mergeCell ref="C6:C8"/>
    <mergeCell ref="A3:A5"/>
    <mergeCell ref="C3:C5"/>
    <mergeCell ref="C30:C31"/>
    <mergeCell ref="A30:A31"/>
    <mergeCell ref="B3:B5"/>
    <mergeCell ref="A26:A27"/>
    <mergeCell ref="C26:C27"/>
    <mergeCell ref="C13:C23"/>
    <mergeCell ref="A6:A8"/>
  </mergeCells>
  <hyperlinks>
    <hyperlink ref="G13" r:id="rId1"/>
    <hyperlink ref="G14" r:id="rId2" display="http://stp.ut.ac.ir"/>
    <hyperlink ref="G32" r:id="rId3"/>
    <hyperlink ref="G30" r:id="rId4"/>
    <hyperlink ref="G39" r:id="rId5"/>
    <hyperlink ref="G28" r:id="rId6"/>
    <hyperlink ref="G25" r:id="rId7"/>
    <hyperlink ref="G12" r:id="rId8"/>
    <hyperlink ref="G10" r:id="rId9"/>
    <hyperlink ref="G3" r:id="rId10"/>
    <hyperlink ref="F4" r:id="rId11"/>
    <hyperlink ref="G4" r:id="rId12"/>
    <hyperlink ref="G36" r:id="rId13"/>
    <hyperlink ref="F37" r:id="rId14"/>
    <hyperlink ref="G50" r:id="rId15"/>
    <hyperlink ref="G46" r:id="rId16"/>
    <hyperlink ref="G45" r:id="rId17"/>
    <hyperlink ref="G29" r:id="rId18"/>
    <hyperlink ref="G24" r:id="rId19"/>
    <hyperlink ref="G35" r:id="rId20"/>
    <hyperlink ref="G37" r:id="rId21"/>
    <hyperlink ref="G43" r:id="rId22" display="http://www.gstp.ir/"/>
    <hyperlink ref="G44" r:id="rId23"/>
    <hyperlink ref="G49" r:id="rId24"/>
    <hyperlink ref="G51" r:id="rId25"/>
    <hyperlink ref="G42" r:id="rId26"/>
    <hyperlink ref="F45" r:id="rId27" display="amotgan@yahoo.com"/>
    <hyperlink ref="G33" r:id="rId28"/>
    <hyperlink ref="G38" r:id="rId29"/>
    <hyperlink ref="G16" r:id="rId30"/>
    <hyperlink ref="G40" r:id="rId31"/>
    <hyperlink ref="G6" r:id="rId32"/>
    <hyperlink ref="G11" r:id="rId33"/>
    <hyperlink ref="F30" r:id="rId34"/>
    <hyperlink ref="H10" r:id="rId35"/>
    <hyperlink ref="H6" r:id="rId36"/>
    <hyperlink ref="F24" r:id="rId37" display="esmaeil-pirali@yahoo.com"/>
    <hyperlink ref="H24" r:id="rId38"/>
    <hyperlink ref="H42" r:id="rId39"/>
    <hyperlink ref="H11" r:id="rId40"/>
    <hyperlink ref="H51" r:id="rId41"/>
    <hyperlink ref="G34" r:id="rId42"/>
    <hyperlink ref="H34" r:id="rId43"/>
    <hyperlink ref="H13" r:id="rId44"/>
    <hyperlink ref="G2" r:id="rId45"/>
    <hyperlink ref="H2" r:id="rId46" display="info@ardabilstp.ir"/>
    <hyperlink ref="H32" r:id="rId47"/>
    <hyperlink ref="H29" r:id="rId48"/>
    <hyperlink ref="H35" r:id="rId49"/>
    <hyperlink ref="H40" r:id="rId50"/>
    <hyperlink ref="H9" r:id="rId51"/>
    <hyperlink ref="H36" r:id="rId52" display="info@qstp.ir"/>
    <hyperlink ref="H39" r:id="rId53"/>
    <hyperlink ref="H46" r:id="rId54"/>
    <hyperlink ref="H44" r:id="rId55"/>
    <hyperlink ref="H45" r:id="rId56"/>
    <hyperlink ref="H12" r:id="rId57"/>
    <hyperlink ref="H33" r:id="rId58"/>
    <hyperlink ref="H50" r:id="rId59"/>
    <hyperlink ref="H37" r:id="rId60"/>
    <hyperlink ref="H43" r:id="rId61"/>
    <hyperlink ref="H48" r:id="rId62"/>
    <hyperlink ref="H49" r:id="rId63"/>
    <hyperlink ref="H14" r:id="rId64"/>
    <hyperlink ref="H3" r:id="rId65"/>
    <hyperlink ref="H4" r:id="rId66"/>
    <hyperlink ref="H38" r:id="rId67"/>
    <hyperlink ref="F44" r:id="rId68"/>
    <hyperlink ref="G15" r:id="rId69"/>
    <hyperlink ref="H16" r:id="rId70"/>
    <hyperlink ref="H30" r:id="rId71"/>
    <hyperlink ref="H17" r:id="rId72" display="info@park.iau.ac.ir"/>
    <hyperlink ref="F9" r:id="rId73" display="kamran_taherpour@yahoocom          "/>
    <hyperlink ref="F16" r:id="rId74"/>
    <hyperlink ref="F38" r:id="rId75"/>
    <hyperlink ref="H19" r:id="rId76"/>
    <hyperlink ref="F48" r:id="rId77"/>
    <hyperlink ref="F31" r:id="rId78"/>
    <hyperlink ref="H31" r:id="rId79" display="zanjan.park@gmail.com"/>
    <hyperlink ref="F41" r:id="rId80"/>
    <hyperlink ref="H41" r:id="rId81"/>
    <hyperlink ref="G7" r:id="rId82"/>
    <hyperlink ref="H15" r:id="rId83"/>
    <hyperlink ref="F15" r:id="rId84"/>
    <hyperlink ref="F14" r:id="rId85"/>
    <hyperlink ref="G17" r:id="rId86"/>
    <hyperlink ref="F20" r:id="rId87" display="mohammad.h.imani@gmail.com"/>
    <hyperlink ref="F46" r:id="rId88"/>
    <hyperlink ref="F43" r:id="rId89"/>
    <hyperlink ref="F10" r:id="rId90"/>
    <hyperlink ref="F26" r:id="rId91"/>
    <hyperlink ref="F13" r:id="rId92" display="ebrahimikm@modares.ac.ir"/>
    <hyperlink ref="F28" r:id="rId93"/>
    <hyperlink ref="F5" r:id="rId94"/>
    <hyperlink ref="G47" r:id="rId95"/>
    <hyperlink ref="H47" r:id="rId96"/>
    <hyperlink ref="F47" r:id="rId97"/>
    <hyperlink ref="F2" r:id="rId98"/>
    <hyperlink ref="F50" r:id="rId99" display="mh_moradi@yahoo.co.uk"/>
    <hyperlink ref="G9" r:id="rId100"/>
    <hyperlink ref="G48" r:id="rId101"/>
    <hyperlink ref="F3" r:id="rId102"/>
    <hyperlink ref="F29" r:id="rId103" display="mailto:I.Kazeminezhad@scu.ac.ir"/>
    <hyperlink ref="F42" r:id="rId104" display="m.ghaffari@gu.ac.ir; "/>
    <hyperlink ref="F36" r:id="rId105"/>
    <hyperlink ref="F51" r:id="rId106" display="Mohammadmehdil@gmail.com"/>
    <hyperlink ref="F49" r:id="rId107"/>
    <hyperlink ref="G31" r:id="rId108"/>
    <hyperlink ref="H25" r:id="rId109"/>
    <hyperlink ref="F33" r:id="rId110"/>
    <hyperlink ref="F22" r:id="rId111"/>
    <hyperlink ref="F18" r:id="rId112"/>
    <hyperlink ref="F21" r:id="rId113"/>
  </hyperlinks>
  <pageMargins left="0.7" right="0.7" top="0.75" bottom="0.75" header="0.3" footer="0.3"/>
  <pageSetup paperSize="9" orientation="portrait" r:id="rId114"/>
  <ignoredErrors>
    <ignoredError sqref="J24:J25 J9:J12 J6 J47:J51 J2:J4 J28:J46 J14:J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rightToLeft="1" workbookViewId="0">
      <selection activeCell="G17" sqref="G17"/>
    </sheetView>
  </sheetViews>
  <sheetFormatPr defaultRowHeight="12.75" x14ac:dyDescent="0.2"/>
  <cols>
    <col min="1" max="1" width="6.7109375" customWidth="1"/>
    <col min="2" max="2" width="12.5703125" customWidth="1"/>
    <col min="3" max="3" width="28.28515625" customWidth="1"/>
    <col min="4" max="4" width="22.140625" customWidth="1"/>
    <col min="7" max="7" width="16.42578125" customWidth="1"/>
    <col min="21" max="21" width="18.140625" customWidth="1"/>
    <col min="24" max="24" width="23.42578125" customWidth="1"/>
    <col min="25" max="25" width="25.7109375" customWidth="1"/>
    <col min="26" max="26" width="33" customWidth="1"/>
    <col min="29" max="29" width="22.7109375" customWidth="1"/>
    <col min="30" max="30" width="10.140625" bestFit="1" customWidth="1"/>
    <col min="31" max="31" width="16.28515625" customWidth="1"/>
    <col min="33" max="33" width="17.42578125" customWidth="1"/>
    <col min="34" max="34" width="57.5703125" customWidth="1"/>
  </cols>
  <sheetData>
    <row r="1" spans="1:35" ht="84" x14ac:dyDescent="0.2">
      <c r="A1" s="15" t="s">
        <v>229</v>
      </c>
      <c r="B1" s="15" t="s">
        <v>30</v>
      </c>
      <c r="C1" s="15" t="s">
        <v>25</v>
      </c>
      <c r="D1" s="15" t="s">
        <v>205</v>
      </c>
      <c r="E1" s="15" t="s">
        <v>184</v>
      </c>
      <c r="F1" s="15" t="s">
        <v>199</v>
      </c>
      <c r="G1" s="16" t="s">
        <v>327</v>
      </c>
      <c r="H1" s="15" t="s">
        <v>615</v>
      </c>
      <c r="I1" s="15" t="s">
        <v>620</v>
      </c>
      <c r="J1" s="15" t="s">
        <v>621</v>
      </c>
      <c r="K1" s="15" t="s">
        <v>198</v>
      </c>
      <c r="L1" s="15" t="s">
        <v>197</v>
      </c>
      <c r="M1" s="15" t="s">
        <v>209</v>
      </c>
      <c r="N1" s="15" t="s">
        <v>208</v>
      </c>
      <c r="O1" s="15" t="s">
        <v>211</v>
      </c>
      <c r="P1" s="15" t="s">
        <v>210</v>
      </c>
      <c r="Q1" s="15" t="s">
        <v>616</v>
      </c>
      <c r="R1" s="15" t="s">
        <v>617</v>
      </c>
      <c r="S1" s="15" t="s">
        <v>618</v>
      </c>
      <c r="T1" s="15" t="s">
        <v>619</v>
      </c>
      <c r="U1" s="15" t="s">
        <v>92</v>
      </c>
      <c r="V1" s="22"/>
      <c r="W1" s="22" t="s">
        <v>403</v>
      </c>
      <c r="X1" s="22" t="s">
        <v>117</v>
      </c>
      <c r="Y1" s="22" t="s">
        <v>113</v>
      </c>
      <c r="Z1" s="22" t="s">
        <v>256</v>
      </c>
      <c r="AA1" s="23" t="s">
        <v>114</v>
      </c>
      <c r="AB1" s="23" t="s">
        <v>423</v>
      </c>
      <c r="AC1" s="22" t="s">
        <v>93</v>
      </c>
      <c r="AD1" s="22" t="s">
        <v>94</v>
      </c>
      <c r="AE1" s="138" t="s">
        <v>95</v>
      </c>
      <c r="AF1" s="22" t="s">
        <v>204</v>
      </c>
      <c r="AG1" s="22" t="s">
        <v>96</v>
      </c>
      <c r="AH1" s="22" t="s">
        <v>97</v>
      </c>
      <c r="AI1" s="22" t="s">
        <v>406</v>
      </c>
    </row>
    <row r="2" spans="1:35" ht="39.75" customHeight="1" x14ac:dyDescent="0.2">
      <c r="A2" s="5">
        <v>1</v>
      </c>
      <c r="B2" s="3" t="s">
        <v>41</v>
      </c>
      <c r="C2" s="3" t="s">
        <v>219</v>
      </c>
      <c r="D2" s="3" t="s">
        <v>84</v>
      </c>
      <c r="E2" s="3" t="s">
        <v>182</v>
      </c>
      <c r="F2" s="3" t="s">
        <v>177</v>
      </c>
      <c r="G2" s="24" t="s">
        <v>123</v>
      </c>
      <c r="H2" s="3" t="s">
        <v>27</v>
      </c>
      <c r="I2" s="3" t="s">
        <v>10</v>
      </c>
      <c r="J2" s="3" t="s">
        <v>11</v>
      </c>
      <c r="K2" s="3" t="s">
        <v>1</v>
      </c>
      <c r="L2" s="3" t="s">
        <v>1</v>
      </c>
      <c r="M2" s="3" t="s">
        <v>1</v>
      </c>
      <c r="N2" s="3" t="s">
        <v>343</v>
      </c>
      <c r="O2" s="3" t="s">
        <v>1</v>
      </c>
      <c r="P2" s="3" t="s">
        <v>170</v>
      </c>
      <c r="Q2" s="85"/>
      <c r="R2" s="30"/>
      <c r="S2" s="30"/>
      <c r="T2" s="3"/>
      <c r="U2" s="30" t="s">
        <v>110</v>
      </c>
      <c r="V2" s="30"/>
      <c r="W2" s="30"/>
      <c r="X2" s="28" t="s">
        <v>362</v>
      </c>
      <c r="Y2" s="82" t="s">
        <v>341</v>
      </c>
      <c r="Z2" s="28" t="s">
        <v>334</v>
      </c>
      <c r="AA2" s="36" t="s">
        <v>326</v>
      </c>
      <c r="AB2" s="98" t="s">
        <v>428</v>
      </c>
      <c r="AC2" s="29">
        <v>34752574</v>
      </c>
      <c r="AD2" s="29">
        <v>34752573</v>
      </c>
      <c r="AE2" s="139">
        <v>9143134180</v>
      </c>
      <c r="AF2" s="29"/>
      <c r="AG2" s="29"/>
      <c r="AH2" s="115" t="s">
        <v>342</v>
      </c>
    </row>
    <row r="3" spans="1:35" ht="40.5" customHeight="1" x14ac:dyDescent="0.2">
      <c r="A3" s="5">
        <v>2</v>
      </c>
      <c r="B3" s="227" t="s">
        <v>31</v>
      </c>
      <c r="C3" s="5" t="s">
        <v>223</v>
      </c>
      <c r="D3" s="5" t="s">
        <v>81</v>
      </c>
      <c r="E3" s="5" t="s">
        <v>31</v>
      </c>
      <c r="F3" s="3" t="s">
        <v>177</v>
      </c>
      <c r="G3" s="33" t="s">
        <v>161</v>
      </c>
      <c r="H3" s="5" t="s">
        <v>28</v>
      </c>
      <c r="I3" s="3" t="s">
        <v>2</v>
      </c>
      <c r="J3" s="3" t="s">
        <v>15</v>
      </c>
      <c r="K3" s="3" t="s">
        <v>3</v>
      </c>
      <c r="L3" s="3" t="s">
        <v>14</v>
      </c>
      <c r="M3" s="3" t="s">
        <v>13</v>
      </c>
      <c r="N3" s="3" t="s">
        <v>12</v>
      </c>
      <c r="O3" s="3"/>
      <c r="P3" s="3"/>
      <c r="Q3" s="85"/>
      <c r="R3" s="30"/>
      <c r="S3" s="30"/>
      <c r="T3" s="3"/>
      <c r="U3" s="27" t="s">
        <v>107</v>
      </c>
      <c r="V3" s="27"/>
      <c r="W3" s="27"/>
      <c r="X3" s="111" t="s">
        <v>344</v>
      </c>
      <c r="Y3" s="28" t="s">
        <v>151</v>
      </c>
      <c r="Z3" s="82" t="s">
        <v>572</v>
      </c>
      <c r="AA3" s="36" t="s">
        <v>364</v>
      </c>
      <c r="AB3" s="98" t="s">
        <v>431</v>
      </c>
      <c r="AC3" s="29">
        <v>66566643</v>
      </c>
      <c r="AD3" s="29">
        <v>66915349</v>
      </c>
      <c r="AE3" s="139">
        <v>9122034732</v>
      </c>
      <c r="AF3" s="29"/>
      <c r="AG3" s="29" t="s">
        <v>1</v>
      </c>
      <c r="AH3" s="115" t="s">
        <v>108</v>
      </c>
    </row>
    <row r="4" spans="1:35" ht="38.25" customHeight="1" x14ac:dyDescent="0.2">
      <c r="A4" s="5">
        <v>3</v>
      </c>
      <c r="B4" s="228"/>
      <c r="C4" s="5" t="s">
        <v>269</v>
      </c>
      <c r="D4" s="5" t="s">
        <v>81</v>
      </c>
      <c r="E4" s="5" t="s">
        <v>31</v>
      </c>
      <c r="F4" s="3" t="s">
        <v>177</v>
      </c>
      <c r="G4" s="33" t="s">
        <v>162</v>
      </c>
      <c r="H4" s="3" t="s">
        <v>27</v>
      </c>
      <c r="I4" s="3" t="s">
        <v>6</v>
      </c>
      <c r="J4" s="3" t="s">
        <v>16</v>
      </c>
      <c r="K4" s="3" t="s">
        <v>7</v>
      </c>
      <c r="L4" s="3" t="s">
        <v>19</v>
      </c>
      <c r="M4" s="3" t="s">
        <v>1</v>
      </c>
      <c r="N4" s="3" t="s">
        <v>1</v>
      </c>
      <c r="O4" s="3"/>
      <c r="P4" s="3"/>
      <c r="Q4" s="85"/>
      <c r="R4" s="30"/>
      <c r="S4" s="30"/>
      <c r="T4" s="3"/>
      <c r="U4" s="27" t="s">
        <v>367</v>
      </c>
      <c r="V4" s="27"/>
      <c r="W4" s="27"/>
      <c r="X4" s="82" t="s">
        <v>366</v>
      </c>
      <c r="Y4" s="28" t="s">
        <v>152</v>
      </c>
      <c r="Z4" s="82" t="s">
        <v>349</v>
      </c>
      <c r="AA4" s="36" t="s">
        <v>365</v>
      </c>
      <c r="AB4" s="98" t="s">
        <v>431</v>
      </c>
      <c r="AC4" s="29" t="s">
        <v>270</v>
      </c>
      <c r="AD4" s="29">
        <v>88026734</v>
      </c>
      <c r="AE4" s="139">
        <v>9121303808</v>
      </c>
      <c r="AF4" s="29"/>
      <c r="AG4" s="29">
        <v>9123930301</v>
      </c>
      <c r="AH4" s="115" t="s">
        <v>109</v>
      </c>
    </row>
    <row r="5" spans="1:35" ht="38.25" customHeight="1" x14ac:dyDescent="0.2">
      <c r="A5" s="5">
        <v>4</v>
      </c>
      <c r="B5" s="39" t="s">
        <v>46</v>
      </c>
      <c r="C5" s="3" t="s">
        <v>348</v>
      </c>
      <c r="D5" s="3" t="s">
        <v>83</v>
      </c>
      <c r="E5" s="3" t="s">
        <v>183</v>
      </c>
      <c r="F5" s="3" t="s">
        <v>177</v>
      </c>
      <c r="G5" s="24" t="s">
        <v>120</v>
      </c>
      <c r="H5" s="3" t="s">
        <v>27</v>
      </c>
      <c r="I5" s="3" t="s">
        <v>8</v>
      </c>
      <c r="J5" s="3" t="s">
        <v>11</v>
      </c>
      <c r="K5" s="3" t="s">
        <v>9</v>
      </c>
      <c r="L5" s="3" t="s">
        <v>20</v>
      </c>
      <c r="M5" s="3" t="s">
        <v>1</v>
      </c>
      <c r="N5" s="3" t="s">
        <v>1</v>
      </c>
      <c r="O5" s="3" t="s">
        <v>1</v>
      </c>
      <c r="P5" s="3" t="s">
        <v>1</v>
      </c>
      <c r="Q5" s="85"/>
      <c r="R5" s="3"/>
      <c r="S5" s="3"/>
      <c r="T5" s="3"/>
      <c r="U5" s="29" t="s">
        <v>360</v>
      </c>
      <c r="V5" s="29"/>
      <c r="W5" s="29"/>
      <c r="X5" s="82" t="s">
        <v>361</v>
      </c>
      <c r="Y5" s="82" t="s">
        <v>359</v>
      </c>
      <c r="Z5" s="82" t="s">
        <v>350</v>
      </c>
      <c r="AA5" s="31" t="s">
        <v>358</v>
      </c>
      <c r="AB5" s="98" t="s">
        <v>434</v>
      </c>
      <c r="AC5" s="29">
        <v>37112717</v>
      </c>
      <c r="AD5" s="29">
        <v>37112718</v>
      </c>
      <c r="AE5" s="139">
        <v>9153021644</v>
      </c>
      <c r="AF5" s="29" t="s">
        <v>455</v>
      </c>
      <c r="AG5" s="29">
        <v>9151012107</v>
      </c>
      <c r="AH5" s="29" t="s">
        <v>121</v>
      </c>
    </row>
    <row r="6" spans="1:35" ht="37.5" x14ac:dyDescent="0.2">
      <c r="A6" s="3">
        <v>5</v>
      </c>
      <c r="B6" s="3" t="s">
        <v>55</v>
      </c>
      <c r="C6" s="3" t="s">
        <v>219</v>
      </c>
      <c r="D6" s="3" t="s">
        <v>82</v>
      </c>
      <c r="E6" s="3" t="s">
        <v>185</v>
      </c>
      <c r="F6" s="3" t="s">
        <v>177</v>
      </c>
      <c r="G6" s="24" t="s">
        <v>159</v>
      </c>
      <c r="H6" s="3" t="s">
        <v>27</v>
      </c>
      <c r="I6" s="3" t="s">
        <v>4</v>
      </c>
      <c r="J6" s="3" t="s">
        <v>17</v>
      </c>
      <c r="K6" s="3" t="s">
        <v>5</v>
      </c>
      <c r="L6" s="3" t="s">
        <v>18</v>
      </c>
      <c r="M6" s="3" t="s">
        <v>1</v>
      </c>
      <c r="N6" s="3" t="s">
        <v>1</v>
      </c>
      <c r="O6" s="3"/>
      <c r="P6" s="3"/>
      <c r="Q6" s="85"/>
      <c r="R6" s="30"/>
      <c r="S6" s="30"/>
      <c r="T6" s="3"/>
      <c r="U6" s="30" t="s">
        <v>134</v>
      </c>
      <c r="V6" s="30"/>
      <c r="W6" s="30"/>
      <c r="X6" s="82" t="s">
        <v>153</v>
      </c>
      <c r="Y6" s="82" t="s">
        <v>154</v>
      </c>
      <c r="Z6" s="82" t="s">
        <v>153</v>
      </c>
      <c r="AA6" s="36" t="s">
        <v>170</v>
      </c>
      <c r="AB6" s="98" t="s">
        <v>440</v>
      </c>
      <c r="AC6" s="83">
        <v>32425403</v>
      </c>
      <c r="AD6" s="29" t="s">
        <v>575</v>
      </c>
      <c r="AE6" s="139" t="s">
        <v>1</v>
      </c>
      <c r="AF6" s="29"/>
      <c r="AG6" s="29" t="s">
        <v>1</v>
      </c>
      <c r="AH6" s="29" t="s">
        <v>135</v>
      </c>
    </row>
  </sheetData>
  <mergeCells count="1">
    <mergeCell ref="B3:B4"/>
  </mergeCells>
  <hyperlinks>
    <hyperlink ref="Y2" r:id="rId1"/>
    <hyperlink ref="X2" r:id="rId2" display="salarhemati@hotmail.com"/>
    <hyperlink ref="Z3" r:id="rId3"/>
    <hyperlink ref="Y3" r:id="rId4"/>
    <hyperlink ref="Y4" r:id="rId5"/>
    <hyperlink ref="X3" r:id="rId6"/>
    <hyperlink ref="Z4" r:id="rId7"/>
    <hyperlink ref="X4" r:id="rId8"/>
    <hyperlink ref="X6" r:id="rId9"/>
    <hyperlink ref="Y6" r:id="rId10"/>
    <hyperlink ref="Z6" r:id="rId11"/>
    <hyperlink ref="Z5" r:id="rId12"/>
    <hyperlink ref="X5" r:id="rId13"/>
  </hyperlinks>
  <pageMargins left="0.7" right="0.7" top="0.75" bottom="0.75" header="0.3" footer="0.3"/>
  <pageSetup paperSize="9" orientation="portrait"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rightToLeft="1" topLeftCell="B4" workbookViewId="0">
      <selection activeCell="F7" sqref="F7"/>
    </sheetView>
  </sheetViews>
  <sheetFormatPr defaultRowHeight="12.75" x14ac:dyDescent="0.2"/>
  <cols>
    <col min="2" max="2" width="48.5703125" customWidth="1"/>
    <col min="3" max="3" width="16" customWidth="1"/>
    <col min="4" max="4" width="37" customWidth="1"/>
    <col min="5" max="5" width="54.42578125" customWidth="1"/>
  </cols>
  <sheetData>
    <row r="1" spans="1:6" ht="36" customHeight="1" x14ac:dyDescent="0.2">
      <c r="A1" s="229" t="s">
        <v>570</v>
      </c>
      <c r="B1" s="229"/>
      <c r="C1" s="229"/>
      <c r="D1" s="229"/>
      <c r="E1" s="229"/>
    </row>
    <row r="2" spans="1:6" ht="36" customHeight="1" x14ac:dyDescent="0.2">
      <c r="A2" s="131"/>
      <c r="B2" s="132"/>
      <c r="C2" s="132" t="s">
        <v>578</v>
      </c>
      <c r="D2" s="132" t="s">
        <v>520</v>
      </c>
      <c r="E2" s="131" t="s">
        <v>406</v>
      </c>
    </row>
    <row r="3" spans="1:6" ht="18" customHeight="1" x14ac:dyDescent="0.2">
      <c r="B3" s="136" t="s">
        <v>566</v>
      </c>
      <c r="C3" s="135">
        <v>5</v>
      </c>
      <c r="D3" s="132">
        <v>10</v>
      </c>
      <c r="F3" s="136">
        <v>5</v>
      </c>
    </row>
    <row r="4" spans="1:6" ht="21.75" x14ac:dyDescent="0.2">
      <c r="B4" s="133" t="s">
        <v>565</v>
      </c>
      <c r="C4" s="132">
        <v>86</v>
      </c>
      <c r="D4" s="132">
        <v>101</v>
      </c>
      <c r="F4" s="133">
        <v>89</v>
      </c>
    </row>
    <row r="5" spans="1:6" ht="20.25" x14ac:dyDescent="0.2">
      <c r="B5" s="133" t="s">
        <v>568</v>
      </c>
      <c r="C5" s="133">
        <v>10</v>
      </c>
      <c r="D5" s="133">
        <v>18</v>
      </c>
      <c r="F5" s="133">
        <v>10</v>
      </c>
    </row>
    <row r="6" spans="1:6" ht="20.25" x14ac:dyDescent="0.2">
      <c r="B6" s="133" t="s">
        <v>567</v>
      </c>
      <c r="C6" s="133">
        <v>3</v>
      </c>
      <c r="D6" s="133"/>
      <c r="F6" s="133">
        <v>3</v>
      </c>
    </row>
    <row r="7" spans="1:6" ht="21.75" x14ac:dyDescent="0.2">
      <c r="B7" s="133" t="s">
        <v>569</v>
      </c>
      <c r="C7" s="133">
        <v>6</v>
      </c>
      <c r="D7" s="132">
        <f>SUM(D3:D6)</f>
        <v>129</v>
      </c>
      <c r="F7" s="133">
        <v>6</v>
      </c>
    </row>
    <row r="8" spans="1:6" ht="21.75" x14ac:dyDescent="0.2">
      <c r="C8" s="132">
        <f>SUM(C3:C7)</f>
        <v>110</v>
      </c>
      <c r="F8" s="132">
        <f>SUM(F3:F7)</f>
        <v>113</v>
      </c>
    </row>
    <row r="9" spans="1:6" ht="20.25" x14ac:dyDescent="0.5">
      <c r="B9" s="130"/>
    </row>
    <row r="11" spans="1:6" x14ac:dyDescent="0.2">
      <c r="F11">
        <f>129-113</f>
        <v>16</v>
      </c>
    </row>
    <row r="13" spans="1:6" ht="19.5" x14ac:dyDescent="0.2">
      <c r="B13" s="137" t="s">
        <v>584</v>
      </c>
      <c r="D13" s="137" t="s">
        <v>585</v>
      </c>
    </row>
    <row r="14" spans="1:6" ht="18" x14ac:dyDescent="0.2">
      <c r="B14" s="134" t="s">
        <v>582</v>
      </c>
      <c r="D14" s="134" t="s">
        <v>586</v>
      </c>
    </row>
    <row r="15" spans="1:6" ht="18" x14ac:dyDescent="0.2">
      <c r="B15" s="134" t="s">
        <v>583</v>
      </c>
      <c r="D15" s="134" t="s">
        <v>587</v>
      </c>
    </row>
    <row r="16" spans="1:6" ht="18" x14ac:dyDescent="0.2">
      <c r="B16" s="134" t="s">
        <v>579</v>
      </c>
      <c r="D16" s="134" t="s">
        <v>588</v>
      </c>
    </row>
    <row r="17" spans="2:4" ht="18" x14ac:dyDescent="0.2">
      <c r="B17" s="134" t="s">
        <v>580</v>
      </c>
      <c r="D17" s="134" t="s">
        <v>589</v>
      </c>
    </row>
    <row r="18" spans="2:4" ht="18" x14ac:dyDescent="0.2">
      <c r="B18" s="134" t="s">
        <v>581</v>
      </c>
      <c r="D18" s="134" t="s">
        <v>590</v>
      </c>
    </row>
    <row r="19" spans="2:4" ht="18" x14ac:dyDescent="0.2">
      <c r="D19" s="134" t="s">
        <v>591</v>
      </c>
    </row>
    <row r="20" spans="2:4" ht="18" x14ac:dyDescent="0.2">
      <c r="D20" s="134" t="s">
        <v>592</v>
      </c>
    </row>
    <row r="21" spans="2:4" ht="18" x14ac:dyDescent="0.2">
      <c r="D21" s="134" t="s">
        <v>593</v>
      </c>
    </row>
    <row r="22" spans="2:4" ht="18" x14ac:dyDescent="0.2">
      <c r="D22" s="134" t="s">
        <v>594</v>
      </c>
    </row>
    <row r="23" spans="2:4" ht="18" x14ac:dyDescent="0.2">
      <c r="D23" s="134" t="s">
        <v>595</v>
      </c>
    </row>
    <row r="24" spans="2:4" ht="18" x14ac:dyDescent="0.2">
      <c r="D24" s="134" t="s">
        <v>596</v>
      </c>
    </row>
    <row r="25" spans="2:4" ht="18" x14ac:dyDescent="0.2">
      <c r="D25" s="134" t="s">
        <v>597</v>
      </c>
    </row>
    <row r="26" spans="2:4" ht="18" x14ac:dyDescent="0.2">
      <c r="D26" s="134" t="s">
        <v>598</v>
      </c>
    </row>
    <row r="27" spans="2:4" ht="18" x14ac:dyDescent="0.2">
      <c r="D27" s="134" t="s">
        <v>599</v>
      </c>
    </row>
    <row r="28" spans="2:4" ht="18" x14ac:dyDescent="0.2">
      <c r="D28" s="134" t="s">
        <v>600</v>
      </c>
    </row>
  </sheetData>
  <mergeCells count="1">
    <mergeCell ref="A1:E1"/>
  </mergeCells>
  <pageMargins left="0.7" right="0.7" top="0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rightToLeft="1" workbookViewId="0">
      <selection activeCell="H6" sqref="H6"/>
    </sheetView>
  </sheetViews>
  <sheetFormatPr defaultRowHeight="12.75" x14ac:dyDescent="0.2"/>
  <cols>
    <col min="1" max="1" width="9.140625" style="4"/>
    <col min="3" max="3" width="9.140625" style="124"/>
    <col min="4" max="4" width="29" customWidth="1"/>
    <col min="5" max="5" width="18.7109375" customWidth="1"/>
    <col min="6" max="6" width="9.140625" customWidth="1"/>
    <col min="7" max="7" width="12.28515625" customWidth="1"/>
    <col min="8" max="8" width="9.140625" customWidth="1"/>
    <col min="9" max="9" width="18.7109375" customWidth="1"/>
    <col min="10" max="10" width="40.28515625" customWidth="1"/>
    <col min="11" max="14" width="9.140625" hidden="1" customWidth="1"/>
    <col min="15" max="15" width="12.42578125" customWidth="1"/>
    <col min="16" max="16" width="14.140625" customWidth="1"/>
    <col min="17" max="17" width="18.5703125" customWidth="1"/>
    <col min="18" max="18" width="32.140625" customWidth="1"/>
    <col min="19" max="19" width="28.140625" customWidth="1"/>
    <col min="20" max="20" width="9.140625" customWidth="1"/>
    <col min="21" max="21" width="18.5703125" customWidth="1"/>
    <col min="22" max="22" width="18.140625" customWidth="1"/>
    <col min="23" max="23" width="15" customWidth="1"/>
    <col min="24" max="24" width="9.140625" customWidth="1"/>
    <col min="25" max="25" width="28" customWidth="1"/>
    <col min="27" max="30" width="9.140625" customWidth="1"/>
  </cols>
  <sheetData>
    <row r="1" spans="1:38" s="8" customFormat="1" ht="63" x14ac:dyDescent="0.2">
      <c r="A1" s="15" t="s">
        <v>212</v>
      </c>
      <c r="B1" s="15" t="s">
        <v>60</v>
      </c>
      <c r="C1" s="15" t="s">
        <v>30</v>
      </c>
      <c r="D1" s="15" t="s">
        <v>25</v>
      </c>
      <c r="E1" s="15" t="s">
        <v>205</v>
      </c>
      <c r="F1" s="15" t="s">
        <v>184</v>
      </c>
      <c r="G1" s="15" t="s">
        <v>199</v>
      </c>
      <c r="H1" s="15" t="s">
        <v>26</v>
      </c>
      <c r="I1" s="16" t="s">
        <v>373</v>
      </c>
      <c r="J1" s="16" t="s">
        <v>68</v>
      </c>
      <c r="K1" s="16" t="s">
        <v>303</v>
      </c>
      <c r="L1" s="17" t="s">
        <v>304</v>
      </c>
      <c r="M1" s="18" t="s">
        <v>198</v>
      </c>
      <c r="N1" s="19" t="s">
        <v>197</v>
      </c>
      <c r="O1" s="19" t="s">
        <v>211</v>
      </c>
      <c r="P1" s="20" t="s">
        <v>210</v>
      </c>
      <c r="Q1" s="21" t="s">
        <v>92</v>
      </c>
      <c r="R1" s="22" t="s">
        <v>117</v>
      </c>
      <c r="S1" s="22" t="s">
        <v>113</v>
      </c>
      <c r="T1" s="23" t="s">
        <v>114</v>
      </c>
      <c r="U1" s="22" t="s">
        <v>93</v>
      </c>
      <c r="V1" s="22" t="s">
        <v>94</v>
      </c>
      <c r="W1" s="22" t="s">
        <v>95</v>
      </c>
      <c r="X1" s="22" t="s">
        <v>96</v>
      </c>
      <c r="Y1" s="22" t="s">
        <v>97</v>
      </c>
      <c r="AA1" s="50" t="s">
        <v>220</v>
      </c>
      <c r="AB1" s="50" t="s">
        <v>221</v>
      </c>
      <c r="AC1" s="50" t="s">
        <v>222</v>
      </c>
      <c r="AD1" s="47"/>
      <c r="AE1" s="47"/>
      <c r="AF1" s="47"/>
      <c r="AG1" s="47"/>
      <c r="AH1" s="47"/>
      <c r="AI1" s="47"/>
      <c r="AJ1" s="47"/>
      <c r="AK1" s="47"/>
      <c r="AL1" s="47"/>
    </row>
    <row r="2" spans="1:38" s="8" customFormat="1" ht="75" x14ac:dyDescent="0.2">
      <c r="A2" s="127">
        <v>1</v>
      </c>
      <c r="B2" s="3">
        <v>1</v>
      </c>
      <c r="C2" s="123" t="s">
        <v>39</v>
      </c>
      <c r="D2" s="10" t="s">
        <v>80</v>
      </c>
      <c r="E2" s="10" t="s">
        <v>295</v>
      </c>
      <c r="F2" s="61" t="s">
        <v>39</v>
      </c>
      <c r="G2" s="3" t="s">
        <v>308</v>
      </c>
      <c r="H2" s="3"/>
      <c r="I2" s="3" t="s">
        <v>374</v>
      </c>
      <c r="J2" s="3" t="s">
        <v>112</v>
      </c>
      <c r="K2" s="3">
        <v>1388</v>
      </c>
      <c r="L2" s="17"/>
      <c r="M2" s="18"/>
      <c r="N2" s="19"/>
      <c r="O2" s="19"/>
      <c r="P2" s="20"/>
      <c r="Q2" s="30" t="s">
        <v>335</v>
      </c>
      <c r="R2" s="22"/>
      <c r="S2" s="64"/>
      <c r="T2" s="23"/>
      <c r="U2" s="3" t="s">
        <v>329</v>
      </c>
      <c r="V2" s="3"/>
      <c r="W2" s="3">
        <v>9131076029</v>
      </c>
      <c r="X2" s="22"/>
      <c r="Y2" s="22"/>
      <c r="AA2" s="50"/>
      <c r="AB2" s="50"/>
      <c r="AC2" s="50"/>
      <c r="AD2" s="47"/>
      <c r="AE2" s="47"/>
      <c r="AF2" s="47"/>
      <c r="AG2" s="47"/>
      <c r="AH2" s="47"/>
      <c r="AI2" s="47"/>
      <c r="AJ2" s="47"/>
      <c r="AK2" s="47"/>
      <c r="AL2" s="47"/>
    </row>
    <row r="3" spans="1:38" s="2" customFormat="1" ht="75" x14ac:dyDescent="0.2">
      <c r="A3" s="128">
        <v>2</v>
      </c>
      <c r="B3" s="3">
        <v>1</v>
      </c>
      <c r="C3" s="123" t="s">
        <v>43</v>
      </c>
      <c r="D3" s="3" t="s">
        <v>24</v>
      </c>
      <c r="E3" s="3" t="s">
        <v>296</v>
      </c>
      <c r="F3" s="3" t="s">
        <v>305</v>
      </c>
      <c r="G3" s="3" t="s">
        <v>177</v>
      </c>
      <c r="H3" s="3"/>
      <c r="I3" s="3" t="s">
        <v>374</v>
      </c>
      <c r="J3" s="91" t="s">
        <v>116</v>
      </c>
      <c r="K3" s="3">
        <v>1394</v>
      </c>
      <c r="L3" s="31"/>
      <c r="M3" s="3"/>
      <c r="N3" s="3"/>
      <c r="O3" s="3"/>
      <c r="P3" s="31"/>
      <c r="Q3" s="89" t="s">
        <v>336</v>
      </c>
      <c r="R3" s="37"/>
      <c r="S3" s="37"/>
      <c r="T3" s="36"/>
      <c r="U3" s="39"/>
      <c r="V3" s="46"/>
      <c r="W3" s="89">
        <v>9125190488</v>
      </c>
      <c r="X3" s="39"/>
      <c r="Y3" s="39" t="s">
        <v>170</v>
      </c>
      <c r="Z3" s="9"/>
      <c r="AA3" s="88"/>
      <c r="AB3" s="88"/>
      <c r="AC3" s="88"/>
      <c r="AD3" s="47"/>
      <c r="AE3" s="47"/>
      <c r="AF3" s="47"/>
      <c r="AG3" s="47"/>
      <c r="AH3" s="47"/>
      <c r="AI3" s="47"/>
      <c r="AJ3" s="47"/>
      <c r="AK3" s="47"/>
      <c r="AL3" s="47"/>
    </row>
    <row r="4" spans="1:38" s="2" customFormat="1" ht="75" x14ac:dyDescent="0.2">
      <c r="A4" s="129">
        <v>3</v>
      </c>
      <c r="B4" s="3">
        <v>1</v>
      </c>
      <c r="C4" s="123" t="s">
        <v>55</v>
      </c>
      <c r="D4" s="34" t="s">
        <v>126</v>
      </c>
      <c r="E4" s="34" t="s">
        <v>306</v>
      </c>
      <c r="F4" s="34" t="s">
        <v>307</v>
      </c>
      <c r="G4" s="3" t="s">
        <v>177</v>
      </c>
      <c r="H4" s="34"/>
      <c r="I4" s="3" t="s">
        <v>374</v>
      </c>
      <c r="J4" s="91" t="s">
        <v>116</v>
      </c>
      <c r="K4" s="3">
        <v>1387</v>
      </c>
      <c r="L4" s="31"/>
      <c r="M4" s="87"/>
      <c r="N4" s="87"/>
      <c r="O4" s="3"/>
      <c r="P4" s="31"/>
      <c r="Q4" s="25"/>
      <c r="R4" s="26"/>
      <c r="S4" s="26"/>
      <c r="T4" s="31"/>
      <c r="U4" s="5" t="s">
        <v>328</v>
      </c>
      <c r="V4" s="5"/>
      <c r="W4" s="5"/>
      <c r="X4" s="5"/>
      <c r="Y4" s="3"/>
      <c r="Z4" s="9"/>
      <c r="AA4" s="88"/>
      <c r="AB4" s="88"/>
      <c r="AC4" s="88"/>
      <c r="AD4" s="47"/>
      <c r="AE4" s="47"/>
      <c r="AF4" s="47"/>
      <c r="AG4" s="47"/>
      <c r="AH4" s="47"/>
      <c r="AI4" s="47"/>
      <c r="AJ4" s="47"/>
      <c r="AK4" s="47"/>
      <c r="AL4" s="47"/>
    </row>
    <row r="5" spans="1:38" s="9" customFormat="1" ht="56.25" customHeight="1" x14ac:dyDescent="0.2">
      <c r="A5" s="230">
        <v>4</v>
      </c>
      <c r="B5" s="3">
        <v>1</v>
      </c>
      <c r="C5" s="232" t="s">
        <v>35</v>
      </c>
      <c r="D5" s="3" t="s">
        <v>126</v>
      </c>
      <c r="E5" s="3" t="s">
        <v>297</v>
      </c>
      <c r="F5" s="5" t="s">
        <v>298</v>
      </c>
      <c r="G5" s="3" t="s">
        <v>177</v>
      </c>
      <c r="H5" s="3"/>
      <c r="I5" s="3" t="s">
        <v>374</v>
      </c>
      <c r="J5" s="84" t="s">
        <v>299</v>
      </c>
      <c r="K5" s="3">
        <v>1387</v>
      </c>
      <c r="L5" s="31"/>
      <c r="M5" s="3"/>
      <c r="N5" s="3"/>
      <c r="O5" s="3"/>
      <c r="P5" s="31"/>
      <c r="Q5" s="89" t="s">
        <v>337</v>
      </c>
      <c r="R5" s="42" t="s">
        <v>170</v>
      </c>
      <c r="S5" s="42"/>
      <c r="T5" s="43"/>
      <c r="U5" s="5" t="s">
        <v>338</v>
      </c>
      <c r="V5" s="5"/>
      <c r="W5" s="5">
        <v>9133400644</v>
      </c>
      <c r="X5" s="5"/>
      <c r="Y5" s="5"/>
      <c r="AA5" s="88"/>
      <c r="AB5" s="88"/>
      <c r="AC5" s="88"/>
      <c r="AD5" s="48"/>
      <c r="AE5" s="48"/>
      <c r="AF5" s="48"/>
      <c r="AG5" s="48"/>
      <c r="AH5" s="48"/>
      <c r="AI5" s="48"/>
      <c r="AJ5" s="48"/>
      <c r="AK5" s="48"/>
      <c r="AL5" s="48"/>
    </row>
    <row r="6" spans="1:38" s="9" customFormat="1" ht="51.75" customHeight="1" x14ac:dyDescent="0.2">
      <c r="A6" s="231"/>
      <c r="B6" s="3">
        <v>1</v>
      </c>
      <c r="C6" s="233"/>
      <c r="D6" s="3" t="s">
        <v>126</v>
      </c>
      <c r="E6" s="3" t="s">
        <v>300</v>
      </c>
      <c r="F6" s="5" t="s">
        <v>189</v>
      </c>
      <c r="G6" s="3" t="s">
        <v>177</v>
      </c>
      <c r="H6" s="3"/>
      <c r="I6" s="3" t="s">
        <v>374</v>
      </c>
      <c r="J6" s="84" t="s">
        <v>116</v>
      </c>
      <c r="K6" s="3">
        <v>1389</v>
      </c>
      <c r="L6" s="31"/>
      <c r="M6" s="3"/>
      <c r="N6" s="3"/>
      <c r="O6" s="3"/>
      <c r="P6" s="31"/>
      <c r="Q6" s="25" t="s">
        <v>339</v>
      </c>
      <c r="R6" s="42"/>
      <c r="S6" s="42"/>
      <c r="T6" s="43"/>
      <c r="U6" s="89">
        <v>3424356645</v>
      </c>
      <c r="V6" s="5"/>
      <c r="W6" s="89">
        <v>9133401007</v>
      </c>
      <c r="X6" s="5"/>
      <c r="Y6" s="5"/>
      <c r="AA6" s="88"/>
      <c r="AB6" s="88"/>
      <c r="AC6" s="88"/>
      <c r="AD6" s="48"/>
      <c r="AE6" s="48"/>
      <c r="AF6" s="48"/>
      <c r="AG6" s="48"/>
      <c r="AH6" s="48"/>
      <c r="AI6" s="48"/>
      <c r="AJ6" s="48"/>
      <c r="AK6" s="48"/>
      <c r="AL6" s="48"/>
    </row>
    <row r="7" spans="1:38" s="9" customFormat="1" ht="75" x14ac:dyDescent="0.2">
      <c r="A7" s="231"/>
      <c r="B7" s="3">
        <v>1</v>
      </c>
      <c r="C7" s="233"/>
      <c r="D7" s="3" t="s">
        <v>126</v>
      </c>
      <c r="E7" s="5" t="s">
        <v>301</v>
      </c>
      <c r="F7" s="5" t="s">
        <v>302</v>
      </c>
      <c r="G7" s="3" t="s">
        <v>177</v>
      </c>
      <c r="H7" s="3"/>
      <c r="I7" s="3" t="s">
        <v>374</v>
      </c>
      <c r="J7" s="84" t="s">
        <v>116</v>
      </c>
      <c r="K7" s="3">
        <v>1388</v>
      </c>
      <c r="L7" s="31"/>
      <c r="M7" s="3"/>
      <c r="N7" s="3"/>
      <c r="O7" s="3"/>
      <c r="P7" s="31"/>
      <c r="Q7" s="89" t="s">
        <v>340</v>
      </c>
      <c r="R7" s="42" t="s">
        <v>170</v>
      </c>
      <c r="S7" s="42"/>
      <c r="T7" s="43"/>
      <c r="U7" s="89">
        <v>3444422058</v>
      </c>
      <c r="V7" s="5"/>
      <c r="W7" s="89">
        <v>9132459378</v>
      </c>
      <c r="X7" s="5"/>
      <c r="Y7" s="5"/>
      <c r="AA7" s="88"/>
      <c r="AB7" s="88"/>
      <c r="AC7" s="88"/>
      <c r="AD7" s="48"/>
      <c r="AE7" s="48"/>
      <c r="AF7" s="48"/>
      <c r="AG7" s="48"/>
      <c r="AH7" s="48"/>
      <c r="AI7" s="48"/>
      <c r="AJ7" s="48"/>
      <c r="AK7" s="48"/>
      <c r="AL7" s="48"/>
    </row>
    <row r="8" spans="1:38" x14ac:dyDescent="0.2">
      <c r="B8">
        <f>SUM(B2:B7)</f>
        <v>6</v>
      </c>
    </row>
    <row r="9" spans="1:38" x14ac:dyDescent="0.2">
      <c r="B9" s="68"/>
    </row>
  </sheetData>
  <mergeCells count="2">
    <mergeCell ref="A5:A7"/>
    <mergeCell ref="C5:C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rightToLeft="1" workbookViewId="0">
      <selection activeCell="A10" sqref="A10"/>
    </sheetView>
  </sheetViews>
  <sheetFormatPr defaultRowHeight="12.75" x14ac:dyDescent="0.2"/>
  <cols>
    <col min="1" max="1" width="9" customWidth="1"/>
    <col min="2" max="2" width="9.140625" style="4"/>
    <col min="3" max="3" width="33" customWidth="1"/>
    <col min="4" max="4" width="18.7109375" customWidth="1"/>
    <col min="5" max="7" width="9.140625" customWidth="1"/>
    <col min="8" max="8" width="40.28515625" hidden="1" customWidth="1"/>
    <col min="9" max="14" width="9.140625" hidden="1" customWidth="1"/>
    <col min="15" max="15" width="10.7109375" customWidth="1"/>
    <col min="16" max="16" width="14.42578125" bestFit="1" customWidth="1"/>
    <col min="17" max="17" width="24.7109375" customWidth="1"/>
    <col min="18" max="18" width="26.140625" customWidth="1"/>
    <col min="19" max="20" width="14.7109375" customWidth="1"/>
    <col min="21" max="23" width="9.140625" customWidth="1"/>
    <col min="24" max="25" width="14.28515625" customWidth="1"/>
    <col min="26" max="26" width="25" customWidth="1"/>
    <col min="27" max="27" width="28" customWidth="1"/>
    <col min="29" max="32" width="9.140625" customWidth="1"/>
  </cols>
  <sheetData>
    <row r="1" spans="1:40" s="8" customFormat="1" ht="63" x14ac:dyDescent="0.2">
      <c r="A1" s="15" t="s">
        <v>60</v>
      </c>
      <c r="B1" s="15" t="s">
        <v>30</v>
      </c>
      <c r="C1" s="15" t="s">
        <v>25</v>
      </c>
      <c r="D1" s="15" t="s">
        <v>205</v>
      </c>
      <c r="E1" s="15" t="s">
        <v>184</v>
      </c>
      <c r="F1" s="15" t="s">
        <v>199</v>
      </c>
      <c r="G1" s="15" t="s">
        <v>26</v>
      </c>
      <c r="H1" s="16" t="s">
        <v>68</v>
      </c>
      <c r="I1" s="16" t="s">
        <v>207</v>
      </c>
      <c r="J1" s="17" t="s">
        <v>196</v>
      </c>
      <c r="K1" s="18" t="s">
        <v>198</v>
      </c>
      <c r="L1" s="19" t="s">
        <v>197</v>
      </c>
      <c r="M1" s="18" t="s">
        <v>209</v>
      </c>
      <c r="N1" s="19" t="s">
        <v>208</v>
      </c>
      <c r="O1" s="19" t="s">
        <v>211</v>
      </c>
      <c r="P1" s="20" t="s">
        <v>210</v>
      </c>
      <c r="Q1" s="21" t="s">
        <v>92</v>
      </c>
      <c r="R1" s="22" t="s">
        <v>117</v>
      </c>
      <c r="S1" s="22" t="s">
        <v>113</v>
      </c>
      <c r="T1" s="22" t="s">
        <v>375</v>
      </c>
      <c r="U1" s="23" t="s">
        <v>114</v>
      </c>
      <c r="V1" s="22" t="s">
        <v>93</v>
      </c>
      <c r="W1" s="22" t="s">
        <v>94</v>
      </c>
      <c r="X1" s="22" t="s">
        <v>95</v>
      </c>
      <c r="Y1" s="22" t="s">
        <v>204</v>
      </c>
      <c r="Z1" s="22" t="s">
        <v>96</v>
      </c>
      <c r="AA1" s="22" t="s">
        <v>97</v>
      </c>
      <c r="AC1" s="50" t="s">
        <v>220</v>
      </c>
      <c r="AD1" s="50" t="s">
        <v>221</v>
      </c>
      <c r="AE1" s="50" t="s">
        <v>222</v>
      </c>
      <c r="AF1" s="47"/>
      <c r="AG1" s="47"/>
      <c r="AH1" s="47"/>
      <c r="AI1" s="47"/>
      <c r="AJ1" s="47"/>
      <c r="AK1" s="47"/>
      <c r="AL1" s="47"/>
      <c r="AM1" s="47"/>
      <c r="AN1" s="47"/>
    </row>
    <row r="2" spans="1:40" s="9" customFormat="1" ht="39.950000000000003" customHeight="1" x14ac:dyDescent="0.2">
      <c r="A2" s="3">
        <v>1</v>
      </c>
      <c r="B2" s="76" t="s">
        <v>39</v>
      </c>
      <c r="C2" s="3" t="s">
        <v>66</v>
      </c>
      <c r="D2" s="3" t="s">
        <v>91</v>
      </c>
      <c r="E2" s="3" t="s">
        <v>39</v>
      </c>
      <c r="F2" s="3" t="s">
        <v>176</v>
      </c>
      <c r="G2" s="30" t="s">
        <v>65</v>
      </c>
      <c r="H2" s="24"/>
      <c r="I2" s="3"/>
      <c r="J2" s="3"/>
      <c r="K2" s="3"/>
      <c r="L2" s="3"/>
      <c r="M2" s="3"/>
      <c r="N2" s="3" t="s">
        <v>1</v>
      </c>
      <c r="O2" s="3"/>
      <c r="P2" s="3"/>
      <c r="Q2" s="30" t="s">
        <v>376</v>
      </c>
      <c r="R2" s="81" t="s">
        <v>377</v>
      </c>
      <c r="S2" s="40"/>
      <c r="T2" s="40"/>
      <c r="U2" s="32"/>
      <c r="V2" s="32"/>
      <c r="W2" s="32"/>
      <c r="X2" s="30">
        <v>9133261453</v>
      </c>
      <c r="Y2" s="30"/>
      <c r="Z2" s="32"/>
      <c r="AA2" s="32"/>
      <c r="AC2" s="12">
        <f t="shared" ref="AC2:AC9" si="0">IF(F2="دانشگاهی",1,0)</f>
        <v>0</v>
      </c>
      <c r="AD2" s="12">
        <f t="shared" ref="AD2:AD9" si="1">IF(F2="پارکی",1,0)</f>
        <v>0</v>
      </c>
      <c r="AE2" s="12">
        <f t="shared" ref="AE2:AE9" si="2">IF(F2="دستگاهی",1,0)</f>
        <v>1</v>
      </c>
      <c r="AF2" s="48"/>
      <c r="AG2" s="48"/>
      <c r="AH2" s="48"/>
      <c r="AI2" s="48"/>
      <c r="AJ2" s="48"/>
      <c r="AK2" s="48"/>
      <c r="AL2" s="48"/>
      <c r="AM2" s="48"/>
      <c r="AN2" s="48"/>
    </row>
    <row r="3" spans="1:40" s="9" customFormat="1" ht="71.25" customHeight="1" x14ac:dyDescent="0.2">
      <c r="A3" s="3">
        <v>2</v>
      </c>
      <c r="B3" s="92" t="s">
        <v>224</v>
      </c>
      <c r="C3" s="3" t="s">
        <v>66</v>
      </c>
      <c r="D3" s="3" t="s">
        <v>91</v>
      </c>
      <c r="E3" s="3" t="s">
        <v>192</v>
      </c>
      <c r="F3" s="3" t="s">
        <v>176</v>
      </c>
      <c r="G3" s="30" t="s">
        <v>65</v>
      </c>
      <c r="H3" s="41" t="s">
        <v>216</v>
      </c>
      <c r="I3" s="3"/>
      <c r="J3" s="31"/>
      <c r="K3" s="3"/>
      <c r="L3" s="3"/>
      <c r="M3" s="3"/>
      <c r="N3" s="3" t="s">
        <v>1</v>
      </c>
      <c r="O3" s="3" t="s">
        <v>87</v>
      </c>
      <c r="P3" s="31" t="s">
        <v>89</v>
      </c>
      <c r="Q3" s="30"/>
      <c r="R3" s="3"/>
      <c r="S3" s="40"/>
      <c r="T3" s="40"/>
      <c r="U3" s="3"/>
      <c r="V3" s="3"/>
      <c r="W3" s="3"/>
      <c r="X3" s="30"/>
      <c r="Y3" s="30"/>
      <c r="Z3" s="3"/>
      <c r="AA3" s="3"/>
      <c r="AC3" s="12">
        <f t="shared" si="0"/>
        <v>0</v>
      </c>
      <c r="AD3" s="12">
        <f t="shared" si="1"/>
        <v>0</v>
      </c>
      <c r="AE3" s="12">
        <f t="shared" si="2"/>
        <v>1</v>
      </c>
      <c r="AF3" s="48"/>
      <c r="AG3" s="48"/>
      <c r="AH3" s="48"/>
      <c r="AI3" s="48"/>
      <c r="AJ3" s="48"/>
      <c r="AK3" s="48"/>
      <c r="AL3" s="48"/>
      <c r="AM3" s="48"/>
      <c r="AN3" s="48"/>
    </row>
    <row r="4" spans="1:40" s="9" customFormat="1" ht="39.950000000000003" customHeight="1" x14ac:dyDescent="0.2">
      <c r="A4" s="3">
        <v>3</v>
      </c>
      <c r="B4" s="92" t="s">
        <v>193</v>
      </c>
      <c r="C4" s="3" t="s">
        <v>66</v>
      </c>
      <c r="D4" s="3" t="s">
        <v>91</v>
      </c>
      <c r="E4" s="3" t="s">
        <v>193</v>
      </c>
      <c r="F4" s="3" t="s">
        <v>176</v>
      </c>
      <c r="G4" s="3" t="s">
        <v>65</v>
      </c>
      <c r="H4" s="35" t="s">
        <v>166</v>
      </c>
      <c r="I4" s="3"/>
      <c r="J4" s="31"/>
      <c r="K4" s="3"/>
      <c r="L4" s="3"/>
      <c r="M4" s="3"/>
      <c r="N4" s="3" t="s">
        <v>1</v>
      </c>
      <c r="O4" s="3" t="s">
        <v>88</v>
      </c>
      <c r="P4" s="31" t="s">
        <v>89</v>
      </c>
      <c r="Q4" s="25"/>
      <c r="R4" s="40"/>
      <c r="S4" s="42"/>
      <c r="T4" s="42"/>
      <c r="U4" s="43"/>
      <c r="V4" s="5"/>
      <c r="W4" s="5"/>
      <c r="X4" s="30"/>
      <c r="Y4" s="25"/>
      <c r="Z4" s="42"/>
      <c r="AA4" s="5"/>
      <c r="AC4" s="12">
        <f t="shared" si="0"/>
        <v>0</v>
      </c>
      <c r="AD4" s="12">
        <f t="shared" si="1"/>
        <v>0</v>
      </c>
      <c r="AE4" s="12">
        <f t="shared" si="2"/>
        <v>1</v>
      </c>
      <c r="AF4" s="48"/>
      <c r="AG4" s="48"/>
      <c r="AH4" s="48"/>
      <c r="AI4" s="48"/>
      <c r="AJ4" s="48"/>
      <c r="AK4" s="48"/>
      <c r="AL4" s="48"/>
      <c r="AM4" s="48"/>
      <c r="AN4" s="48"/>
    </row>
    <row r="5" spans="1:40" s="1" customFormat="1" ht="56.25" x14ac:dyDescent="0.2">
      <c r="A5" s="3">
        <v>4</v>
      </c>
      <c r="B5" s="92" t="s">
        <v>31</v>
      </c>
      <c r="C5" s="3" t="s">
        <v>67</v>
      </c>
      <c r="D5" s="3" t="s">
        <v>90</v>
      </c>
      <c r="E5" s="3" t="s">
        <v>191</v>
      </c>
      <c r="F5" s="3" t="s">
        <v>176</v>
      </c>
      <c r="G5" s="3" t="s">
        <v>65</v>
      </c>
      <c r="H5" s="24"/>
      <c r="I5" s="3"/>
      <c r="J5" s="31"/>
      <c r="K5" s="3"/>
      <c r="L5" s="3"/>
      <c r="M5" s="3"/>
      <c r="N5" s="3" t="s">
        <v>1</v>
      </c>
      <c r="O5" s="3"/>
      <c r="P5" s="31"/>
      <c r="Q5" s="30"/>
      <c r="R5" s="3"/>
      <c r="S5" s="40"/>
      <c r="T5" s="40"/>
      <c r="U5" s="3"/>
      <c r="V5" s="3"/>
      <c r="W5" s="3"/>
      <c r="X5" s="30"/>
      <c r="Y5" s="30"/>
      <c r="Z5" s="3"/>
      <c r="AA5" s="3"/>
      <c r="AB5" s="11"/>
      <c r="AC5" s="12">
        <f t="shared" si="0"/>
        <v>0</v>
      </c>
      <c r="AD5" s="12">
        <f t="shared" si="1"/>
        <v>0</v>
      </c>
      <c r="AE5" s="12">
        <f t="shared" si="2"/>
        <v>1</v>
      </c>
      <c r="AF5" s="49"/>
      <c r="AG5" s="49"/>
      <c r="AH5" s="49"/>
      <c r="AI5" s="49"/>
      <c r="AJ5" s="49"/>
      <c r="AK5" s="49"/>
      <c r="AL5" s="49"/>
      <c r="AM5" s="49"/>
      <c r="AN5" s="49"/>
    </row>
    <row r="6" spans="1:40" s="2" customFormat="1" ht="49.5" customHeight="1" x14ac:dyDescent="0.2">
      <c r="A6" s="3">
        <v>5</v>
      </c>
      <c r="B6" s="77" t="s">
        <v>43</v>
      </c>
      <c r="C6" s="3" t="s">
        <v>167</v>
      </c>
      <c r="D6" s="3" t="s">
        <v>91</v>
      </c>
      <c r="E6" s="3" t="s">
        <v>194</v>
      </c>
      <c r="F6" s="3" t="s">
        <v>176</v>
      </c>
      <c r="G6" s="3" t="s">
        <v>65</v>
      </c>
      <c r="H6" s="3"/>
      <c r="I6" s="3"/>
      <c r="J6" s="3"/>
      <c r="K6" s="3"/>
      <c r="L6" s="3"/>
      <c r="M6" s="3"/>
      <c r="N6" s="3" t="s">
        <v>1</v>
      </c>
      <c r="O6" s="3"/>
      <c r="P6" s="32"/>
      <c r="Q6" s="30" t="s">
        <v>379</v>
      </c>
      <c r="R6" s="81" t="s">
        <v>378</v>
      </c>
      <c r="S6" s="45"/>
      <c r="T6" s="45"/>
      <c r="U6" s="32"/>
      <c r="V6" s="38"/>
      <c r="W6" s="38"/>
      <c r="X6" s="30">
        <v>9163469321</v>
      </c>
      <c r="Y6" s="90"/>
      <c r="Z6" s="38"/>
      <c r="AA6" s="38"/>
      <c r="AB6" s="13"/>
      <c r="AC6" s="12">
        <f t="shared" si="0"/>
        <v>0</v>
      </c>
      <c r="AD6" s="12">
        <f t="shared" si="1"/>
        <v>0</v>
      </c>
      <c r="AE6" s="12">
        <f t="shared" si="2"/>
        <v>1</v>
      </c>
      <c r="AF6" s="47"/>
      <c r="AG6" s="47"/>
      <c r="AH6" s="47"/>
      <c r="AI6" s="47"/>
      <c r="AJ6" s="47"/>
      <c r="AK6" s="47"/>
      <c r="AL6" s="47"/>
      <c r="AM6" s="47"/>
      <c r="AN6" s="47"/>
    </row>
    <row r="7" spans="1:40" s="9" customFormat="1" ht="39.950000000000003" customHeight="1" x14ac:dyDescent="0.2">
      <c r="A7" s="3">
        <v>6</v>
      </c>
      <c r="B7" s="77" t="s">
        <v>56</v>
      </c>
      <c r="C7" s="3" t="s">
        <v>66</v>
      </c>
      <c r="D7" s="3" t="s">
        <v>90</v>
      </c>
      <c r="E7" s="3" t="s">
        <v>56</v>
      </c>
      <c r="F7" s="3" t="s">
        <v>176</v>
      </c>
      <c r="G7" s="3" t="s">
        <v>65</v>
      </c>
      <c r="H7" s="35" t="s">
        <v>164</v>
      </c>
      <c r="I7" s="3"/>
      <c r="J7" s="31"/>
      <c r="K7" s="3"/>
      <c r="L7" s="3"/>
      <c r="M7" s="3"/>
      <c r="N7" s="3" t="s">
        <v>1</v>
      </c>
      <c r="O7" s="3" t="s">
        <v>85</v>
      </c>
      <c r="P7" s="31" t="s">
        <v>86</v>
      </c>
      <c r="Q7" s="25" t="s">
        <v>380</v>
      </c>
      <c r="R7" s="52" t="s">
        <v>381</v>
      </c>
      <c r="S7" s="42"/>
      <c r="T7" s="42"/>
      <c r="U7" s="44"/>
      <c r="V7" s="5"/>
      <c r="W7" s="5"/>
      <c r="X7" s="30">
        <v>9121825992</v>
      </c>
      <c r="Y7" s="25"/>
      <c r="Z7" s="5"/>
      <c r="AA7" s="3"/>
      <c r="AC7" s="12">
        <f t="shared" si="0"/>
        <v>0</v>
      </c>
      <c r="AD7" s="12">
        <f t="shared" si="1"/>
        <v>0</v>
      </c>
      <c r="AE7" s="12">
        <f t="shared" si="2"/>
        <v>1</v>
      </c>
      <c r="AF7" s="48"/>
      <c r="AG7" s="48"/>
      <c r="AH7" s="48"/>
      <c r="AI7" s="48"/>
      <c r="AJ7" s="48"/>
      <c r="AK7" s="48"/>
      <c r="AL7" s="48"/>
      <c r="AM7" s="48"/>
      <c r="AN7" s="48"/>
    </row>
    <row r="8" spans="1:40" s="9" customFormat="1" ht="94.5" x14ac:dyDescent="0.2">
      <c r="A8" s="3">
        <v>7</v>
      </c>
      <c r="B8" s="63" t="s">
        <v>45</v>
      </c>
      <c r="C8" s="3" t="s">
        <v>66</v>
      </c>
      <c r="D8" s="3" t="s">
        <v>91</v>
      </c>
      <c r="E8" s="3" t="s">
        <v>188</v>
      </c>
      <c r="F8" s="3" t="s">
        <v>176</v>
      </c>
      <c r="G8" s="30" t="s">
        <v>65</v>
      </c>
      <c r="H8" s="41" t="s">
        <v>165</v>
      </c>
      <c r="I8" s="3"/>
      <c r="J8" s="31"/>
      <c r="K8" s="3"/>
      <c r="L8" s="3"/>
      <c r="M8" s="3"/>
      <c r="N8" s="3" t="s">
        <v>1</v>
      </c>
      <c r="O8" s="3" t="s">
        <v>88</v>
      </c>
      <c r="P8" s="31" t="s">
        <v>89</v>
      </c>
      <c r="Q8" s="30" t="s">
        <v>383</v>
      </c>
      <c r="R8" s="81" t="s">
        <v>384</v>
      </c>
      <c r="S8" s="40"/>
      <c r="T8" s="40"/>
      <c r="U8" s="40"/>
      <c r="V8" s="3"/>
      <c r="W8" s="3"/>
      <c r="X8" s="30">
        <v>911179931</v>
      </c>
      <c r="Y8" s="30"/>
      <c r="Z8" s="3"/>
      <c r="AA8" s="3"/>
      <c r="AB8" s="11"/>
      <c r="AC8" s="12">
        <f t="shared" si="0"/>
        <v>0</v>
      </c>
      <c r="AD8" s="12">
        <f t="shared" si="1"/>
        <v>0</v>
      </c>
      <c r="AE8" s="12">
        <f t="shared" si="2"/>
        <v>1</v>
      </c>
      <c r="AF8" s="48"/>
      <c r="AG8" s="48"/>
      <c r="AH8" s="48"/>
      <c r="AI8" s="48"/>
      <c r="AJ8" s="48"/>
      <c r="AK8" s="48"/>
      <c r="AL8" s="48"/>
      <c r="AM8" s="48"/>
      <c r="AN8" s="48"/>
    </row>
    <row r="9" spans="1:40" s="9" customFormat="1" ht="39.950000000000003" customHeight="1" x14ac:dyDescent="0.2">
      <c r="A9" s="3">
        <v>8</v>
      </c>
      <c r="B9" s="78" t="s">
        <v>215</v>
      </c>
      <c r="C9" s="3" t="s">
        <v>66</v>
      </c>
      <c r="D9" s="3" t="s">
        <v>91</v>
      </c>
      <c r="E9" s="3"/>
      <c r="F9" s="3" t="s">
        <v>176</v>
      </c>
      <c r="G9" s="3" t="s">
        <v>65</v>
      </c>
      <c r="H9" s="3"/>
      <c r="I9" s="3"/>
      <c r="J9" s="3"/>
      <c r="K9" s="3"/>
      <c r="L9" s="3"/>
      <c r="M9" s="3"/>
      <c r="N9" s="3" t="s">
        <v>1</v>
      </c>
      <c r="O9" s="3"/>
      <c r="P9" s="3"/>
      <c r="Q9" s="3" t="s">
        <v>382</v>
      </c>
      <c r="R9" s="81" t="s">
        <v>160</v>
      </c>
      <c r="S9" s="40"/>
      <c r="T9" s="40"/>
      <c r="U9" s="32"/>
      <c r="V9" s="32"/>
      <c r="W9" s="32"/>
      <c r="X9" s="30">
        <v>9111325371</v>
      </c>
      <c r="Y9" s="30"/>
      <c r="Z9" s="32"/>
      <c r="AA9" s="32"/>
      <c r="AB9" s="14"/>
      <c r="AC9" s="12">
        <f t="shared" si="0"/>
        <v>0</v>
      </c>
      <c r="AD9" s="12">
        <f t="shared" si="1"/>
        <v>0</v>
      </c>
      <c r="AE9" s="12">
        <f t="shared" si="2"/>
        <v>1</v>
      </c>
      <c r="AF9" s="48"/>
      <c r="AG9" s="48"/>
      <c r="AH9" s="48"/>
      <c r="AI9" s="48"/>
      <c r="AJ9" s="48"/>
      <c r="AK9" s="48"/>
      <c r="AL9" s="48"/>
      <c r="AM9" s="48"/>
      <c r="AN9" s="48"/>
    </row>
    <row r="10" spans="1:40" x14ac:dyDescent="0.2">
      <c r="A10" s="4"/>
      <c r="AC10" s="12">
        <f>SUM(AC2:AC9)</f>
        <v>0</v>
      </c>
      <c r="AD10" s="12">
        <f>SUM(AD2:AD9)</f>
        <v>0</v>
      </c>
      <c r="AE10" s="12">
        <f>SUM(AE2:AE9)</f>
        <v>8</v>
      </c>
    </row>
    <row r="11" spans="1:40" x14ac:dyDescent="0.2">
      <c r="E11" t="s">
        <v>170</v>
      </c>
    </row>
  </sheetData>
  <hyperlinks>
    <hyperlink ref="R2" r:id="rId1"/>
    <hyperlink ref="R6" r:id="rId2"/>
    <hyperlink ref="R7" r:id="rId3"/>
    <hyperlink ref="R9" r:id="rId4"/>
    <hyperlink ref="R8" r:id="rId5"/>
  </hyperlinks>
  <pageMargins left="0.2" right="0.2" top="0.5" bottom="0.75" header="0.3" footer="0.3"/>
  <pageSetup paperSize="9" orientation="landscape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rightToLeft="1" workbookViewId="0">
      <selection activeCell="J9" sqref="J9"/>
    </sheetView>
  </sheetViews>
  <sheetFormatPr defaultRowHeight="12.75" x14ac:dyDescent="0.2"/>
  <cols>
    <col min="2" max="2" width="29.140625" bestFit="1" customWidth="1"/>
    <col min="3" max="3" width="18.85546875" bestFit="1" customWidth="1"/>
    <col min="6" max="6" width="27.42578125" customWidth="1"/>
  </cols>
  <sheetData>
    <row r="1" spans="1:8" ht="36" customHeight="1" x14ac:dyDescent="0.2">
      <c r="A1" s="234" t="s">
        <v>390</v>
      </c>
      <c r="B1" s="235"/>
      <c r="C1" s="235"/>
      <c r="D1" s="235"/>
      <c r="E1" s="235"/>
      <c r="F1" s="235"/>
      <c r="G1" s="235"/>
      <c r="H1" s="235"/>
    </row>
    <row r="2" spans="1:8" ht="63" x14ac:dyDescent="0.2">
      <c r="A2" s="74" t="s">
        <v>229</v>
      </c>
      <c r="B2" s="74" t="s">
        <v>25</v>
      </c>
      <c r="C2" s="74" t="s">
        <v>205</v>
      </c>
      <c r="D2" s="74" t="s">
        <v>199</v>
      </c>
      <c r="E2" s="74" t="s">
        <v>26</v>
      </c>
      <c r="F2" s="74" t="s">
        <v>327</v>
      </c>
      <c r="G2" s="74" t="s">
        <v>245</v>
      </c>
      <c r="H2" s="74" t="s">
        <v>60</v>
      </c>
    </row>
    <row r="3" spans="1:8" ht="21" x14ac:dyDescent="0.2">
      <c r="A3" s="74">
        <v>1</v>
      </c>
      <c r="B3" s="79" t="e">
        <f>#REF!</f>
        <v>#REF!</v>
      </c>
      <c r="C3" s="79" t="e">
        <f>#REF!</f>
        <v>#REF!</v>
      </c>
      <c r="D3" s="80" t="e">
        <f>#REF!</f>
        <v>#REF!</v>
      </c>
      <c r="E3" s="80" t="e">
        <f>#REF!</f>
        <v>#REF!</v>
      </c>
      <c r="F3" s="102" t="e">
        <f>#REF!</f>
        <v>#REF!</v>
      </c>
      <c r="G3" s="67">
        <v>0</v>
      </c>
      <c r="H3" s="67">
        <v>1</v>
      </c>
    </row>
    <row r="4" spans="1:8" ht="37.5" x14ac:dyDescent="0.2">
      <c r="A4" s="74">
        <v>2</v>
      </c>
      <c r="B4" s="79" t="s">
        <v>472</v>
      </c>
      <c r="C4" s="79" t="s">
        <v>473</v>
      </c>
      <c r="D4" s="80"/>
      <c r="E4" s="80" t="s">
        <v>27</v>
      </c>
      <c r="F4" s="102" t="s">
        <v>422</v>
      </c>
      <c r="G4" s="67"/>
      <c r="H4" s="67">
        <v>1</v>
      </c>
    </row>
    <row r="5" spans="1:8" ht="56.25" x14ac:dyDescent="0.2">
      <c r="A5" s="74">
        <v>3</v>
      </c>
      <c r="B5" s="79" t="e">
        <f>#REF!</f>
        <v>#REF!</v>
      </c>
      <c r="C5" s="79" t="e">
        <f>#REF!</f>
        <v>#REF!</v>
      </c>
      <c r="D5" s="79" t="s">
        <v>178</v>
      </c>
      <c r="E5" s="80" t="s">
        <v>27</v>
      </c>
      <c r="F5" s="66" t="s">
        <v>106</v>
      </c>
      <c r="G5" s="67">
        <v>0</v>
      </c>
      <c r="H5" s="67">
        <v>1</v>
      </c>
    </row>
    <row r="6" spans="1:8" ht="21" x14ac:dyDescent="0.2">
      <c r="A6" s="74">
        <v>4</v>
      </c>
      <c r="B6" s="79" t="e">
        <f>#REF!</f>
        <v>#REF!</v>
      </c>
      <c r="C6" s="79" t="e">
        <f>#REF!</f>
        <v>#REF!</v>
      </c>
      <c r="D6" s="79" t="e">
        <f>#REF!</f>
        <v>#REF!</v>
      </c>
      <c r="E6" s="79" t="e">
        <f>#REF!</f>
        <v>#REF!</v>
      </c>
      <c r="F6" s="103" t="e">
        <f>#REF!</f>
        <v>#REF!</v>
      </c>
      <c r="G6" s="67">
        <v>0</v>
      </c>
      <c r="H6" s="67">
        <v>1</v>
      </c>
    </row>
    <row r="7" spans="1:8" ht="21" x14ac:dyDescent="0.2">
      <c r="A7" s="74">
        <v>5</v>
      </c>
      <c r="B7" s="79" t="e">
        <f>#REF!</f>
        <v>#REF!</v>
      </c>
      <c r="C7" s="79" t="e">
        <f>#REF!</f>
        <v>#REF!</v>
      </c>
      <c r="D7" s="79" t="e">
        <f>#REF!</f>
        <v>#REF!</v>
      </c>
      <c r="E7" s="79" t="e">
        <f>#REF!</f>
        <v>#REF!</v>
      </c>
      <c r="F7" s="103" t="e">
        <f>#REF!</f>
        <v>#REF!</v>
      </c>
      <c r="G7" s="67">
        <v>0</v>
      </c>
      <c r="H7" s="67">
        <v>1</v>
      </c>
    </row>
    <row r="8" spans="1:8" ht="21" x14ac:dyDescent="0.2">
      <c r="A8" s="74">
        <v>6</v>
      </c>
      <c r="B8" s="79" t="e">
        <f>#REF!</f>
        <v>#REF!</v>
      </c>
      <c r="C8" s="79" t="e">
        <f>#REF!</f>
        <v>#REF!</v>
      </c>
      <c r="D8" s="79" t="e">
        <f>#REF!</f>
        <v>#REF!</v>
      </c>
      <c r="E8" s="79" t="e">
        <f>#REF!</f>
        <v>#REF!</v>
      </c>
      <c r="F8" s="103" t="e">
        <f>#REF!</f>
        <v>#REF!</v>
      </c>
      <c r="G8" s="67">
        <v>0</v>
      </c>
      <c r="H8" s="67">
        <v>1</v>
      </c>
    </row>
    <row r="9" spans="1:8" ht="37.5" x14ac:dyDescent="0.2">
      <c r="A9" s="74">
        <v>7</v>
      </c>
      <c r="B9" s="3" t="s">
        <v>400</v>
      </c>
      <c r="C9" s="65" t="s">
        <v>217</v>
      </c>
      <c r="D9" s="79" t="e">
        <f>#REF!</f>
        <v>#REF!</v>
      </c>
      <c r="E9" s="79" t="e">
        <f>#REF!</f>
        <v>#REF!</v>
      </c>
      <c r="F9" s="97" t="s">
        <v>401</v>
      </c>
      <c r="G9" s="67">
        <v>0</v>
      </c>
      <c r="H9" s="67">
        <v>1</v>
      </c>
    </row>
    <row r="10" spans="1:8" ht="21" x14ac:dyDescent="0.2">
      <c r="A10" s="74">
        <v>8</v>
      </c>
      <c r="B10" s="65" t="s">
        <v>410</v>
      </c>
      <c r="C10" s="65" t="s">
        <v>411</v>
      </c>
      <c r="D10" s="79" t="s">
        <v>177</v>
      </c>
      <c r="E10" s="79" t="s">
        <v>27</v>
      </c>
      <c r="F10" s="97" t="s">
        <v>412</v>
      </c>
      <c r="G10" s="67"/>
      <c r="H10" s="67">
        <v>1</v>
      </c>
    </row>
    <row r="11" spans="1:8" ht="54" x14ac:dyDescent="0.2">
      <c r="A11" s="74">
        <v>9</v>
      </c>
      <c r="B11" s="70" t="s">
        <v>78</v>
      </c>
      <c r="C11" s="70" t="s">
        <v>200</v>
      </c>
      <c r="D11" s="79" t="e">
        <f>#REF!</f>
        <v>#REF!</v>
      </c>
      <c r="E11" s="79" t="e">
        <f>#REF!</f>
        <v>#REF!</v>
      </c>
      <c r="F11" s="97" t="s">
        <v>389</v>
      </c>
      <c r="G11" s="67">
        <v>1</v>
      </c>
      <c r="H11" s="67">
        <v>0</v>
      </c>
    </row>
    <row r="12" spans="1:8" ht="21" x14ac:dyDescent="0.2">
      <c r="A12" s="74"/>
      <c r="G12" s="67">
        <f>SUM(G11)</f>
        <v>1</v>
      </c>
      <c r="H12" s="67">
        <f>SUM(H3:H11)</f>
        <v>8</v>
      </c>
    </row>
  </sheetData>
  <mergeCells count="1">
    <mergeCell ref="A1:H1"/>
  </mergeCells>
  <pageMargins left="0" right="0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rightToLeft="1" topLeftCell="L46" workbookViewId="0">
      <selection activeCell="Q60" sqref="Q60"/>
    </sheetView>
  </sheetViews>
  <sheetFormatPr defaultRowHeight="12.75" x14ac:dyDescent="0.2"/>
  <cols>
    <col min="3" max="3" width="12.42578125" customWidth="1"/>
    <col min="4" max="5" width="20.7109375" customWidth="1"/>
    <col min="6" max="6" width="12.42578125" bestFit="1" customWidth="1"/>
    <col min="7" max="8" width="20.7109375" hidden="1" customWidth="1"/>
    <col min="9" max="9" width="33.85546875" hidden="1" customWidth="1"/>
    <col min="10" max="10" width="11.7109375" customWidth="1"/>
    <col min="11" max="11" width="12.140625" customWidth="1"/>
    <col min="12" max="12" width="12.28515625" customWidth="1"/>
    <col min="13" max="13" width="12.7109375" customWidth="1"/>
    <col min="14" max="24" width="9.140625" customWidth="1"/>
  </cols>
  <sheetData>
    <row r="1" spans="1:27" ht="59.25" customHeight="1" x14ac:dyDescent="0.2">
      <c r="A1" s="74" t="s">
        <v>229</v>
      </c>
      <c r="B1" s="74"/>
      <c r="C1" s="74" t="e">
        <f>#REF!</f>
        <v>#REF!</v>
      </c>
      <c r="D1" s="74" t="s">
        <v>25</v>
      </c>
      <c r="E1" s="74" t="s">
        <v>205</v>
      </c>
      <c r="F1" s="74" t="s">
        <v>199</v>
      </c>
      <c r="G1" s="74" t="s">
        <v>26</v>
      </c>
      <c r="H1" s="74" t="s">
        <v>625</v>
      </c>
      <c r="I1" s="74" t="s">
        <v>327</v>
      </c>
      <c r="J1" s="79" t="s">
        <v>401</v>
      </c>
      <c r="K1" s="79" t="s">
        <v>122</v>
      </c>
      <c r="L1" s="79" t="s">
        <v>475</v>
      </c>
      <c r="M1" s="79" t="s">
        <v>523</v>
      </c>
      <c r="N1" s="79" t="s">
        <v>522</v>
      </c>
      <c r="O1" s="79" t="s">
        <v>309</v>
      </c>
      <c r="P1" s="39" t="s">
        <v>524</v>
      </c>
      <c r="Q1" s="3" t="s">
        <v>525</v>
      </c>
      <c r="R1" s="3" t="s">
        <v>526</v>
      </c>
      <c r="S1" s="3" t="s">
        <v>527</v>
      </c>
      <c r="T1" s="3" t="s">
        <v>528</v>
      </c>
      <c r="U1" s="3" t="s">
        <v>529</v>
      </c>
      <c r="V1" s="3" t="s">
        <v>644</v>
      </c>
      <c r="W1" s="3" t="s">
        <v>530</v>
      </c>
      <c r="X1" s="3" t="s">
        <v>531</v>
      </c>
      <c r="Y1" s="3" t="s">
        <v>163</v>
      </c>
      <c r="Z1" s="3" t="s">
        <v>489</v>
      </c>
      <c r="AA1" s="3" t="s">
        <v>532</v>
      </c>
    </row>
    <row r="2" spans="1:27" ht="21" x14ac:dyDescent="0.2">
      <c r="A2" s="239">
        <v>1</v>
      </c>
      <c r="B2" s="74">
        <v>1</v>
      </c>
      <c r="C2" s="236" t="e">
        <f>#REF!</f>
        <v>#REF!</v>
      </c>
      <c r="D2" s="79" t="e">
        <f>#REF!</f>
        <v>#REF!</v>
      </c>
      <c r="E2" s="79" t="e">
        <f>#REF!</f>
        <v>#REF!</v>
      </c>
      <c r="F2" s="80" t="e">
        <f>#REF!</f>
        <v>#REF!</v>
      </c>
      <c r="G2" s="80" t="e">
        <f>#REF!</f>
        <v>#REF!</v>
      </c>
      <c r="H2" s="144" t="e">
        <f>#REF!</f>
        <v>#REF!</v>
      </c>
      <c r="I2" s="80" t="e">
        <f>#REF!</f>
        <v>#REF!</v>
      </c>
      <c r="J2" s="79"/>
      <c r="K2" s="79"/>
      <c r="L2" s="79"/>
      <c r="M2" s="79"/>
      <c r="N2" s="79"/>
      <c r="O2" s="79"/>
      <c r="P2" s="120"/>
      <c r="Q2" s="3">
        <v>1</v>
      </c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1" x14ac:dyDescent="0.2">
      <c r="A3" s="244"/>
      <c r="B3" s="74">
        <v>1</v>
      </c>
      <c r="C3" s="237"/>
      <c r="D3" s="79" t="e">
        <f>#REF!</f>
        <v>#REF!</v>
      </c>
      <c r="E3" s="79" t="e">
        <f>#REF!</f>
        <v>#REF!</v>
      </c>
      <c r="F3" s="79" t="e">
        <f>#REF!</f>
        <v>#REF!</v>
      </c>
      <c r="G3" s="79" t="e">
        <f>#REF!</f>
        <v>#REF!</v>
      </c>
      <c r="H3" s="143" t="e">
        <f>#REF!</f>
        <v>#REF!</v>
      </c>
      <c r="I3" s="79" t="e">
        <f>#REF!</f>
        <v>#REF!</v>
      </c>
      <c r="J3" s="79"/>
      <c r="K3" s="79">
        <v>1</v>
      </c>
      <c r="L3" s="79"/>
      <c r="M3" s="79"/>
      <c r="N3" s="79"/>
      <c r="O3" s="79"/>
      <c r="P3" s="120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1" x14ac:dyDescent="0.2">
      <c r="A4" s="244"/>
      <c r="B4" s="74">
        <v>1</v>
      </c>
      <c r="C4" s="237"/>
      <c r="D4" s="79" t="e">
        <f>#REF!</f>
        <v>#REF!</v>
      </c>
      <c r="E4" s="79" t="e">
        <f>#REF!</f>
        <v>#REF!</v>
      </c>
      <c r="F4" s="79" t="e">
        <f>#REF!</f>
        <v>#REF!</v>
      </c>
      <c r="G4" s="79" t="e">
        <f>#REF!</f>
        <v>#REF!</v>
      </c>
      <c r="H4" s="143" t="e">
        <f>#REF!</f>
        <v>#REF!</v>
      </c>
      <c r="I4" s="79" t="e">
        <f>#REF!</f>
        <v>#REF!</v>
      </c>
      <c r="J4" s="79"/>
      <c r="K4" s="79"/>
      <c r="L4" s="79"/>
      <c r="M4" s="79"/>
      <c r="N4" s="79"/>
      <c r="O4" s="79"/>
      <c r="P4" s="120"/>
      <c r="Q4" s="3"/>
      <c r="R4" s="3">
        <v>1</v>
      </c>
      <c r="S4" s="3"/>
      <c r="T4" s="3"/>
      <c r="U4" s="3"/>
      <c r="V4" s="3"/>
      <c r="W4" s="3"/>
      <c r="X4" s="3"/>
      <c r="Y4" s="3"/>
      <c r="Z4" s="3"/>
      <c r="AA4" s="3"/>
    </row>
    <row r="5" spans="1:27" ht="21" x14ac:dyDescent="0.2">
      <c r="A5" s="244"/>
      <c r="B5" s="74">
        <v>1</v>
      </c>
      <c r="C5" s="237"/>
      <c r="D5" s="79" t="e">
        <f>#REF!</f>
        <v>#REF!</v>
      </c>
      <c r="E5" s="79" t="e">
        <f>#REF!</f>
        <v>#REF!</v>
      </c>
      <c r="F5" s="80" t="e">
        <f>#REF!</f>
        <v>#REF!</v>
      </c>
      <c r="G5" s="80" t="e">
        <f>#REF!</f>
        <v>#REF!</v>
      </c>
      <c r="H5" s="143" t="e">
        <f>#REF!</f>
        <v>#REF!</v>
      </c>
      <c r="I5" s="80" t="e">
        <f>#REF!</f>
        <v>#REF!</v>
      </c>
      <c r="J5" s="79">
        <v>1</v>
      </c>
      <c r="K5" s="79"/>
      <c r="L5" s="79"/>
      <c r="M5" s="79"/>
      <c r="N5" s="79"/>
      <c r="O5" s="79"/>
      <c r="P5" s="120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1" x14ac:dyDescent="0.2">
      <c r="A6" s="240"/>
      <c r="B6" s="74">
        <v>1</v>
      </c>
      <c r="C6" s="237"/>
      <c r="D6" s="79" t="e">
        <f>#REF!</f>
        <v>#REF!</v>
      </c>
      <c r="E6" s="79" t="e">
        <f>#REF!</f>
        <v>#REF!</v>
      </c>
      <c r="F6" s="80" t="e">
        <f>#REF!</f>
        <v>#REF!</v>
      </c>
      <c r="G6" s="80" t="e">
        <f>#REF!</f>
        <v>#REF!</v>
      </c>
      <c r="H6" s="143" t="e">
        <f>#REF!</f>
        <v>#REF!</v>
      </c>
      <c r="I6" s="80" t="s">
        <v>385</v>
      </c>
      <c r="J6" s="79"/>
      <c r="K6" s="79"/>
      <c r="L6" s="79"/>
      <c r="M6" s="79"/>
      <c r="N6" s="79"/>
      <c r="O6" s="79"/>
      <c r="P6" s="120">
        <v>1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56.25" x14ac:dyDescent="0.2">
      <c r="A7" s="101"/>
      <c r="B7" s="74">
        <v>1</v>
      </c>
      <c r="C7" s="238"/>
      <c r="D7" s="65" t="s">
        <v>420</v>
      </c>
      <c r="E7" s="65" t="s">
        <v>421</v>
      </c>
      <c r="F7" s="80" t="s">
        <v>468</v>
      </c>
      <c r="G7" s="80" t="s">
        <v>27</v>
      </c>
      <c r="H7" s="143" t="e">
        <f>#REF!</f>
        <v>#REF!</v>
      </c>
      <c r="I7" s="80" t="s">
        <v>422</v>
      </c>
      <c r="J7" s="79">
        <v>1</v>
      </c>
      <c r="K7" s="79"/>
      <c r="L7" s="79"/>
      <c r="M7" s="79"/>
      <c r="N7" s="79"/>
      <c r="O7" s="79"/>
      <c r="P7" s="120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1" x14ac:dyDescent="0.2">
      <c r="A8" s="101"/>
      <c r="B8" s="74">
        <v>1</v>
      </c>
      <c r="C8" s="236" t="s">
        <v>37</v>
      </c>
      <c r="D8" s="79" t="e">
        <f>#REF!</f>
        <v>#REF!</v>
      </c>
      <c r="E8" s="79" t="e">
        <f>#REF!</f>
        <v>#REF!</v>
      </c>
      <c r="F8" s="79" t="e">
        <f>#REF!</f>
        <v>#REF!</v>
      </c>
      <c r="G8" s="79" t="e">
        <f>#REF!</f>
        <v>#REF!</v>
      </c>
      <c r="H8" s="143" t="e">
        <f>#REF!</f>
        <v>#REF!</v>
      </c>
      <c r="I8" s="79" t="e">
        <f>#REF!</f>
        <v>#REF!</v>
      </c>
      <c r="J8" s="79"/>
      <c r="K8" s="79"/>
      <c r="L8" s="79"/>
      <c r="M8" s="79"/>
      <c r="N8" s="79"/>
      <c r="O8" s="79"/>
      <c r="P8" s="120"/>
      <c r="Q8" s="3"/>
      <c r="R8" s="3"/>
      <c r="S8" s="3">
        <v>1</v>
      </c>
      <c r="T8" s="3"/>
      <c r="U8" s="3"/>
      <c r="V8" s="3"/>
      <c r="W8" s="3"/>
      <c r="X8" s="3"/>
      <c r="Y8" s="3"/>
      <c r="Z8" s="3"/>
      <c r="AA8" s="3"/>
    </row>
    <row r="9" spans="1:27" ht="37.5" x14ac:dyDescent="0.2">
      <c r="A9" s="104"/>
      <c r="B9" s="74">
        <v>1</v>
      </c>
      <c r="C9" s="238"/>
      <c r="D9" s="107" t="s">
        <v>395</v>
      </c>
      <c r="E9" s="109" t="s">
        <v>396</v>
      </c>
      <c r="F9" s="79" t="e">
        <f>#REF!</f>
        <v>#REF!</v>
      </c>
      <c r="G9" s="79" t="e">
        <f>#REF!</f>
        <v>#REF!</v>
      </c>
      <c r="H9" s="143" t="e">
        <f>#REF!</f>
        <v>#REF!</v>
      </c>
      <c r="I9" s="110" t="s">
        <v>397</v>
      </c>
      <c r="J9" s="79"/>
      <c r="K9" s="79"/>
      <c r="L9" s="79"/>
      <c r="M9" s="79">
        <v>1</v>
      </c>
      <c r="N9" s="79"/>
      <c r="O9" s="79"/>
      <c r="P9" s="120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1" x14ac:dyDescent="0.2">
      <c r="A10" s="74">
        <v>3</v>
      </c>
      <c r="B10" s="74">
        <v>1</v>
      </c>
      <c r="C10" s="79" t="e">
        <f>#REF!</f>
        <v>#REF!</v>
      </c>
      <c r="D10" s="79" t="e">
        <f>#REF!</f>
        <v>#REF!</v>
      </c>
      <c r="E10" s="79" t="e">
        <f>#REF!</f>
        <v>#REF!</v>
      </c>
      <c r="F10" s="79" t="e">
        <f>#REF!</f>
        <v>#REF!</v>
      </c>
      <c r="G10" s="79" t="e">
        <f>#REF!</f>
        <v>#REF!</v>
      </c>
      <c r="H10" s="143" t="e">
        <f>#REF!</f>
        <v>#REF!</v>
      </c>
      <c r="I10" s="79" t="e">
        <f>#REF!</f>
        <v>#REF!</v>
      </c>
      <c r="J10" s="79"/>
      <c r="K10" s="79"/>
      <c r="L10" s="79">
        <v>1</v>
      </c>
      <c r="M10" s="79"/>
      <c r="N10" s="79"/>
      <c r="O10" s="79"/>
      <c r="P10" s="120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1" x14ac:dyDescent="0.2">
      <c r="A11" s="74">
        <v>4</v>
      </c>
      <c r="B11" s="74">
        <v>1</v>
      </c>
      <c r="C11" s="79" t="e">
        <f>#REF!</f>
        <v>#REF!</v>
      </c>
      <c r="D11" s="79" t="e">
        <f>#REF!</f>
        <v>#REF!</v>
      </c>
      <c r="E11" s="79" t="e">
        <f>#REF!</f>
        <v>#REF!</v>
      </c>
      <c r="F11" s="79" t="e">
        <f>#REF!</f>
        <v>#REF!</v>
      </c>
      <c r="G11" s="79" t="s">
        <v>27</v>
      </c>
      <c r="H11" s="143" t="e">
        <f>#REF!</f>
        <v>#REF!</v>
      </c>
      <c r="I11" s="79" t="e">
        <f>#REF!</f>
        <v>#REF!</v>
      </c>
      <c r="J11" s="79">
        <v>1</v>
      </c>
      <c r="K11" s="79"/>
      <c r="L11" s="79"/>
      <c r="M11" s="79"/>
      <c r="N11" s="79"/>
      <c r="O11" s="79"/>
      <c r="P11" s="12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1" x14ac:dyDescent="0.2">
      <c r="A12" s="74">
        <v>5</v>
      </c>
      <c r="B12" s="74">
        <v>1</v>
      </c>
      <c r="C12" s="79" t="e">
        <f>#REF!</f>
        <v>#REF!</v>
      </c>
      <c r="D12" s="80" t="e">
        <f>#REF!</f>
        <v>#REF!</v>
      </c>
      <c r="E12" s="79" t="e">
        <f>#REF!</f>
        <v>#REF!</v>
      </c>
      <c r="F12" s="80" t="e">
        <f>#REF!</f>
        <v>#REF!</v>
      </c>
      <c r="G12" s="80" t="e">
        <f>#REF!</f>
        <v>#REF!</v>
      </c>
      <c r="H12" s="143" t="e">
        <f>#REF!</f>
        <v>#REF!</v>
      </c>
      <c r="I12" s="80" t="e">
        <f>#REF!</f>
        <v>#REF!</v>
      </c>
      <c r="J12" s="79"/>
      <c r="K12" s="79">
        <v>1</v>
      </c>
      <c r="L12" s="79"/>
      <c r="M12" s="79"/>
      <c r="N12" s="79"/>
      <c r="O12" s="79"/>
      <c r="P12" s="12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21" x14ac:dyDescent="0.2">
      <c r="A13" s="239">
        <v>6</v>
      </c>
      <c r="B13" s="74">
        <v>1</v>
      </c>
      <c r="C13" s="236" t="e">
        <f>#REF!</f>
        <v>#REF!</v>
      </c>
      <c r="D13" s="79" t="e">
        <f>#REF!</f>
        <v>#REF!</v>
      </c>
      <c r="E13" s="79" t="e">
        <f>#REF!</f>
        <v>#REF!</v>
      </c>
      <c r="F13" s="80" t="e">
        <f>#REF!</f>
        <v>#REF!</v>
      </c>
      <c r="G13" s="79" t="e">
        <f>#REF!</f>
        <v>#REF!</v>
      </c>
      <c r="H13" s="143" t="e">
        <f>#REF!</f>
        <v>#REF!</v>
      </c>
      <c r="I13" s="79" t="e">
        <f>#REF!</f>
        <v>#REF!</v>
      </c>
      <c r="J13" s="79"/>
      <c r="K13" s="79">
        <v>1</v>
      </c>
      <c r="L13" s="79"/>
      <c r="M13" s="79"/>
      <c r="N13" s="79"/>
      <c r="O13" s="79"/>
      <c r="P13" s="12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21" x14ac:dyDescent="0.2">
      <c r="A14" s="244"/>
      <c r="B14" s="74">
        <v>1</v>
      </c>
      <c r="C14" s="237"/>
      <c r="D14" s="79" t="e">
        <f>#REF!</f>
        <v>#REF!</v>
      </c>
      <c r="E14" s="79" t="e">
        <f>#REF!</f>
        <v>#REF!</v>
      </c>
      <c r="F14" s="79" t="e">
        <f>#REF!</f>
        <v>#REF!</v>
      </c>
      <c r="G14" s="79" t="e">
        <f>#REF!</f>
        <v>#REF!</v>
      </c>
      <c r="H14" s="143" t="e">
        <f>#REF!</f>
        <v>#REF!</v>
      </c>
      <c r="I14" s="79" t="e">
        <f>#REF!</f>
        <v>#REF!</v>
      </c>
      <c r="J14" s="79"/>
      <c r="K14" s="79"/>
      <c r="L14" s="79"/>
      <c r="M14" s="79"/>
      <c r="N14" s="79"/>
      <c r="O14" s="79"/>
      <c r="P14" s="120"/>
      <c r="Q14" s="3"/>
      <c r="R14" s="3"/>
      <c r="S14" s="3"/>
      <c r="T14" s="3">
        <v>1</v>
      </c>
      <c r="U14" s="3"/>
      <c r="V14" s="3"/>
      <c r="W14" s="3"/>
      <c r="X14" s="3"/>
      <c r="Y14" s="3"/>
      <c r="Z14" s="3"/>
      <c r="AA14" s="3"/>
    </row>
    <row r="15" spans="1:27" ht="21" x14ac:dyDescent="0.2">
      <c r="A15" s="244"/>
      <c r="B15" s="74">
        <v>1</v>
      </c>
      <c r="C15" s="237"/>
      <c r="D15" s="79" t="e">
        <f>#REF!</f>
        <v>#REF!</v>
      </c>
      <c r="E15" s="79" t="e">
        <f>#REF!</f>
        <v>#REF!</v>
      </c>
      <c r="F15" s="79" t="e">
        <f>#REF!</f>
        <v>#REF!</v>
      </c>
      <c r="G15" s="79" t="e">
        <f>#REF!</f>
        <v>#REF!</v>
      </c>
      <c r="H15" s="143" t="e">
        <f>#REF!</f>
        <v>#REF!</v>
      </c>
      <c r="I15" s="79" t="e">
        <f>#REF!</f>
        <v>#REF!</v>
      </c>
      <c r="J15" s="79">
        <v>1</v>
      </c>
      <c r="K15" s="79"/>
      <c r="L15" s="79"/>
      <c r="M15" s="79"/>
      <c r="N15" s="79"/>
      <c r="O15" s="79"/>
      <c r="P15" s="120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21" x14ac:dyDescent="0.2">
      <c r="A16" s="244"/>
      <c r="B16" s="74">
        <v>1</v>
      </c>
      <c r="C16" s="237"/>
      <c r="D16" s="79" t="e">
        <f>#REF!</f>
        <v>#REF!</v>
      </c>
      <c r="E16" s="79" t="e">
        <f>#REF!</f>
        <v>#REF!</v>
      </c>
      <c r="F16" s="79" t="e">
        <f>#REF!</f>
        <v>#REF!</v>
      </c>
      <c r="G16" s="79" t="e">
        <f>#REF!</f>
        <v>#REF!</v>
      </c>
      <c r="H16" s="143" t="e">
        <f>#REF!</f>
        <v>#REF!</v>
      </c>
      <c r="I16" s="79" t="e">
        <f>#REF!</f>
        <v>#REF!</v>
      </c>
      <c r="J16" s="79"/>
      <c r="K16" s="79"/>
      <c r="L16" s="79"/>
      <c r="M16" s="79"/>
      <c r="N16" s="79"/>
      <c r="O16" s="79"/>
      <c r="P16" s="120"/>
      <c r="Q16" s="3"/>
      <c r="R16" s="3"/>
      <c r="S16" s="3"/>
      <c r="T16" s="3"/>
      <c r="U16" s="3">
        <v>1</v>
      </c>
      <c r="V16" s="3"/>
      <c r="W16" s="3"/>
      <c r="X16" s="3"/>
      <c r="Y16" s="3"/>
      <c r="Z16" s="3"/>
      <c r="AA16" s="3"/>
    </row>
    <row r="17" spans="1:27" ht="21" x14ac:dyDescent="0.2">
      <c r="A17" s="244"/>
      <c r="B17" s="74">
        <v>1</v>
      </c>
      <c r="C17" s="237"/>
      <c r="D17" s="79" t="e">
        <f>#REF!</f>
        <v>#REF!</v>
      </c>
      <c r="E17" s="79" t="e">
        <f>#REF!</f>
        <v>#REF!</v>
      </c>
      <c r="F17" s="79" t="e">
        <f>#REF!</f>
        <v>#REF!</v>
      </c>
      <c r="G17" s="79" t="e">
        <f>#REF!</f>
        <v>#REF!</v>
      </c>
      <c r="H17" s="143" t="e">
        <f>#REF!</f>
        <v>#REF!</v>
      </c>
      <c r="I17" s="79" t="e">
        <f>#REF!</f>
        <v>#REF!</v>
      </c>
      <c r="J17" s="79"/>
      <c r="K17" s="79"/>
      <c r="L17" s="79"/>
      <c r="M17" s="79"/>
      <c r="N17" s="79"/>
      <c r="O17" s="79"/>
      <c r="P17" s="120"/>
      <c r="Q17" s="3"/>
      <c r="R17" s="3"/>
      <c r="S17" s="3"/>
      <c r="T17" s="3"/>
      <c r="U17" s="3"/>
      <c r="V17" s="3">
        <v>1</v>
      </c>
      <c r="W17" s="3"/>
      <c r="X17" s="3"/>
      <c r="Y17" s="3"/>
      <c r="Z17" s="3"/>
      <c r="AA17" s="3"/>
    </row>
    <row r="18" spans="1:27" ht="21" x14ac:dyDescent="0.2">
      <c r="A18" s="244"/>
      <c r="B18" s="74">
        <v>1</v>
      </c>
      <c r="C18" s="237"/>
      <c r="D18" s="79" t="e">
        <f>#REF!</f>
        <v>#REF!</v>
      </c>
      <c r="E18" s="79" t="e">
        <f>#REF!</f>
        <v>#REF!</v>
      </c>
      <c r="F18" s="79" t="e">
        <f>#REF!</f>
        <v>#REF!</v>
      </c>
      <c r="G18" s="79" t="e">
        <f>#REF!</f>
        <v>#REF!</v>
      </c>
      <c r="H18" s="143" t="e">
        <f>#REF!</f>
        <v>#REF!</v>
      </c>
      <c r="I18" s="79" t="e">
        <f>#REF!</f>
        <v>#REF!</v>
      </c>
      <c r="J18" s="79"/>
      <c r="K18" s="79"/>
      <c r="L18" s="79"/>
      <c r="M18" s="79"/>
      <c r="N18" s="79"/>
      <c r="O18" s="79"/>
      <c r="P18" s="120"/>
      <c r="Q18" s="3"/>
      <c r="R18" s="3"/>
      <c r="S18" s="3"/>
      <c r="T18" s="3"/>
      <c r="U18" s="3"/>
      <c r="V18" s="3"/>
      <c r="W18" s="3">
        <v>1</v>
      </c>
      <c r="X18" s="3"/>
      <c r="Y18" s="3"/>
      <c r="Z18" s="3"/>
      <c r="AA18" s="3"/>
    </row>
    <row r="19" spans="1:27" ht="21" x14ac:dyDescent="0.2">
      <c r="A19" s="244"/>
      <c r="B19" s="74">
        <v>1</v>
      </c>
      <c r="C19" s="237"/>
      <c r="D19" s="79" t="e">
        <f>#REF!</f>
        <v>#REF!</v>
      </c>
      <c r="E19" s="79" t="e">
        <f>#REF!</f>
        <v>#REF!</v>
      </c>
      <c r="F19" s="79" t="e">
        <f>#REF!</f>
        <v>#REF!</v>
      </c>
      <c r="G19" s="79" t="e">
        <f>#REF!</f>
        <v>#REF!</v>
      </c>
      <c r="H19" s="143" t="e">
        <f>#REF!</f>
        <v>#REF!</v>
      </c>
      <c r="I19" s="79" t="e">
        <f>#REF!</f>
        <v>#REF!</v>
      </c>
      <c r="J19" s="79"/>
      <c r="K19" s="79">
        <v>1</v>
      </c>
      <c r="L19" s="79"/>
      <c r="M19" s="79"/>
      <c r="N19" s="79"/>
      <c r="O19" s="79"/>
      <c r="P19" s="12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21" x14ac:dyDescent="0.2">
      <c r="A20" s="240"/>
      <c r="B20" s="74">
        <v>1</v>
      </c>
      <c r="C20" s="237"/>
      <c r="D20" s="79" t="e">
        <f>#REF!</f>
        <v>#REF!</v>
      </c>
      <c r="E20" s="79" t="e">
        <f>#REF!</f>
        <v>#REF!</v>
      </c>
      <c r="F20" s="79" t="e">
        <f>#REF!</f>
        <v>#REF!</v>
      </c>
      <c r="G20" s="79" t="e">
        <f>#REF!</f>
        <v>#REF!</v>
      </c>
      <c r="H20" s="143" t="e">
        <f>#REF!</f>
        <v>#REF!</v>
      </c>
      <c r="I20" s="79" t="s">
        <v>347</v>
      </c>
      <c r="J20" s="79"/>
      <c r="K20" s="79"/>
      <c r="L20" s="79" t="s">
        <v>170</v>
      </c>
      <c r="M20" s="79"/>
      <c r="N20" s="79"/>
      <c r="O20" s="79"/>
      <c r="P20" s="120"/>
      <c r="Q20" s="3"/>
      <c r="R20" s="3"/>
      <c r="S20" s="3"/>
      <c r="T20" s="3"/>
      <c r="U20" s="3"/>
      <c r="V20" s="3"/>
      <c r="W20" s="3"/>
      <c r="X20" s="3">
        <v>1</v>
      </c>
      <c r="Y20" s="3"/>
      <c r="Z20" s="3"/>
      <c r="AA20" s="3"/>
    </row>
    <row r="21" spans="1:27" ht="37.5" x14ac:dyDescent="0.2">
      <c r="A21" s="100"/>
      <c r="B21" s="74">
        <v>1</v>
      </c>
      <c r="C21" s="237"/>
      <c r="D21" s="79" t="s">
        <v>410</v>
      </c>
      <c r="E21" s="79" t="s">
        <v>411</v>
      </c>
      <c r="F21" s="79" t="s">
        <v>311</v>
      </c>
      <c r="G21" s="79" t="s">
        <v>27</v>
      </c>
      <c r="H21" s="143" t="e">
        <f>#REF!</f>
        <v>#REF!</v>
      </c>
      <c r="I21" s="79" t="s">
        <v>77</v>
      </c>
      <c r="J21" s="79">
        <v>1</v>
      </c>
      <c r="K21" s="79"/>
      <c r="L21" s="79"/>
      <c r="M21" s="79"/>
      <c r="N21" s="79"/>
      <c r="O21" s="79"/>
      <c r="P21" s="120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37.5" x14ac:dyDescent="0.2">
      <c r="A22" s="106"/>
      <c r="B22" s="74">
        <v>1</v>
      </c>
      <c r="C22" s="237"/>
      <c r="D22" s="107" t="s">
        <v>321</v>
      </c>
      <c r="E22" s="107" t="s">
        <v>322</v>
      </c>
      <c r="F22" s="79" t="s">
        <v>474</v>
      </c>
      <c r="G22" s="79" t="s">
        <v>27</v>
      </c>
      <c r="H22" s="103" t="e">
        <f>#REF!</f>
        <v>#REF!</v>
      </c>
      <c r="I22" s="108" t="s">
        <v>323</v>
      </c>
      <c r="J22" s="79"/>
      <c r="K22" s="79"/>
      <c r="L22" s="79"/>
      <c r="M22" s="79"/>
      <c r="N22" s="79"/>
      <c r="O22" s="79"/>
      <c r="P22" s="120"/>
      <c r="Q22" s="3"/>
      <c r="R22" s="3"/>
      <c r="S22" s="3"/>
      <c r="T22" s="3"/>
      <c r="U22" s="3"/>
      <c r="V22" s="3"/>
      <c r="W22" s="3"/>
      <c r="X22" s="3"/>
      <c r="Y22" s="3">
        <v>1</v>
      </c>
      <c r="Z22" s="3"/>
      <c r="AA22" s="3"/>
    </row>
    <row r="23" spans="1:27" ht="21" x14ac:dyDescent="0.2">
      <c r="A23" s="112"/>
      <c r="B23" s="74">
        <v>1</v>
      </c>
      <c r="C23" s="237"/>
      <c r="D23" s="3" t="s">
        <v>227</v>
      </c>
      <c r="E23" s="3" t="s">
        <v>488</v>
      </c>
      <c r="F23" s="79" t="s">
        <v>176</v>
      </c>
      <c r="G23" s="79" t="s">
        <v>27</v>
      </c>
      <c r="H23" s="103" t="e">
        <f>#REF!</f>
        <v>#REF!</v>
      </c>
      <c r="I23" s="108" t="s">
        <v>489</v>
      </c>
      <c r="J23" s="79"/>
      <c r="K23" s="79"/>
      <c r="L23" s="79"/>
      <c r="M23" s="79"/>
      <c r="N23" s="79"/>
      <c r="O23" s="79"/>
      <c r="P23" s="120"/>
      <c r="Q23" s="3"/>
      <c r="R23" s="3"/>
      <c r="S23" s="3"/>
      <c r="T23" s="3"/>
      <c r="U23" s="3"/>
      <c r="V23" s="3"/>
      <c r="W23" s="3"/>
      <c r="X23" s="3"/>
      <c r="Y23" s="3"/>
      <c r="Z23" s="3">
        <v>1</v>
      </c>
      <c r="AA23" s="3"/>
    </row>
    <row r="24" spans="1:27" ht="21" x14ac:dyDescent="0.2">
      <c r="A24" s="140"/>
      <c r="B24" s="74">
        <v>1</v>
      </c>
      <c r="C24" s="238"/>
      <c r="D24" s="3" t="e">
        <f>#REF!</f>
        <v>#REF!</v>
      </c>
      <c r="E24" s="3" t="e">
        <f>#REF!</f>
        <v>#REF!</v>
      </c>
      <c r="F24" s="141" t="e">
        <f>#REF!</f>
        <v>#REF!</v>
      </c>
      <c r="G24" s="141" t="s">
        <v>27</v>
      </c>
      <c r="H24" s="103" t="e">
        <f>#REF!</f>
        <v>#REF!</v>
      </c>
      <c r="I24" s="108" t="e">
        <f>#REF!</f>
        <v>#REF!</v>
      </c>
      <c r="J24" s="141"/>
      <c r="K24" s="141"/>
      <c r="L24" s="141"/>
      <c r="M24" s="141"/>
      <c r="N24" s="141"/>
      <c r="O24" s="141"/>
      <c r="P24" s="141"/>
      <c r="Q24" s="3"/>
      <c r="R24" s="3"/>
      <c r="S24" s="3"/>
      <c r="T24" s="3"/>
      <c r="U24" s="3"/>
      <c r="V24" s="3"/>
      <c r="W24" s="3"/>
      <c r="X24" s="3"/>
      <c r="Y24" s="3"/>
      <c r="Z24" s="3">
        <v>1</v>
      </c>
      <c r="AA24" s="3"/>
    </row>
    <row r="25" spans="1:27" ht="21" x14ac:dyDescent="0.2">
      <c r="A25" s="239">
        <v>7</v>
      </c>
      <c r="B25" s="74">
        <v>1</v>
      </c>
      <c r="C25" s="236" t="e">
        <f>#REF!</f>
        <v>#REF!</v>
      </c>
      <c r="D25" s="79" t="e">
        <f>#REF!</f>
        <v>#REF!</v>
      </c>
      <c r="E25" s="79" t="e">
        <f>#REF!</f>
        <v>#REF!</v>
      </c>
      <c r="F25" s="79" t="e">
        <f>#REF!</f>
        <v>#REF!</v>
      </c>
      <c r="G25" s="79" t="e">
        <f>#REF!</f>
        <v>#REF!</v>
      </c>
      <c r="H25" s="143" t="e">
        <f>#REF!</f>
        <v>#REF!</v>
      </c>
      <c r="I25" s="79" t="e">
        <f>#REF!</f>
        <v>#REF!</v>
      </c>
      <c r="J25" s="79"/>
      <c r="K25" s="79">
        <v>1</v>
      </c>
      <c r="L25" s="79"/>
      <c r="M25" s="79"/>
      <c r="N25" s="79"/>
      <c r="O25" s="79"/>
      <c r="P25" s="120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21" x14ac:dyDescent="0.2">
      <c r="A26" s="244"/>
      <c r="B26" s="74">
        <v>1</v>
      </c>
      <c r="C26" s="237"/>
      <c r="D26" s="79" t="e">
        <f>#REF!</f>
        <v>#REF!</v>
      </c>
      <c r="E26" s="79" t="e">
        <f>#REF!</f>
        <v>#REF!</v>
      </c>
      <c r="F26" s="79" t="e">
        <f>#REF!</f>
        <v>#REF!</v>
      </c>
      <c r="G26" s="79" t="e">
        <f>#REF!</f>
        <v>#REF!</v>
      </c>
      <c r="H26" s="143" t="e">
        <f>#REF!</f>
        <v>#REF!</v>
      </c>
      <c r="I26" s="79" t="e">
        <f>#REF!</f>
        <v>#REF!</v>
      </c>
      <c r="J26" s="79"/>
      <c r="K26" s="79"/>
      <c r="L26" s="79"/>
      <c r="M26" s="79"/>
      <c r="N26" s="79"/>
      <c r="O26" s="79">
        <v>1</v>
      </c>
      <c r="P26" s="12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21" x14ac:dyDescent="0.2">
      <c r="A27" s="244"/>
      <c r="B27" s="74">
        <v>1</v>
      </c>
      <c r="C27" s="237"/>
      <c r="D27" s="79" t="e">
        <f>#REF!</f>
        <v>#REF!</v>
      </c>
      <c r="E27" s="79" t="e">
        <f>#REF!</f>
        <v>#REF!</v>
      </c>
      <c r="F27" s="79" t="e">
        <f>#REF!</f>
        <v>#REF!</v>
      </c>
      <c r="G27" s="79" t="e">
        <f>#REF!</f>
        <v>#REF!</v>
      </c>
      <c r="H27" s="143" t="e">
        <f>#REF!</f>
        <v>#REF!</v>
      </c>
      <c r="I27" s="79" t="e">
        <f>#REF!</f>
        <v>#REF!</v>
      </c>
      <c r="J27" s="79"/>
      <c r="K27" s="79"/>
      <c r="L27" s="79"/>
      <c r="M27" s="79"/>
      <c r="N27" s="79">
        <v>1</v>
      </c>
      <c r="O27" s="79"/>
      <c r="P27" s="120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21" x14ac:dyDescent="0.2">
      <c r="A28" s="244"/>
      <c r="B28" s="74">
        <v>1</v>
      </c>
      <c r="C28" s="237"/>
      <c r="D28" s="79" t="e">
        <f>#REF!</f>
        <v>#REF!</v>
      </c>
      <c r="E28" s="79" t="e">
        <f>#REF!</f>
        <v>#REF!</v>
      </c>
      <c r="F28" s="79" t="e">
        <f>#REF!</f>
        <v>#REF!</v>
      </c>
      <c r="G28" s="79" t="e">
        <f>#REF!</f>
        <v>#REF!</v>
      </c>
      <c r="H28" s="143" t="e">
        <f>#REF!</f>
        <v>#REF!</v>
      </c>
      <c r="I28" s="79" t="e">
        <f>#REF!</f>
        <v>#REF!</v>
      </c>
      <c r="J28" s="79">
        <v>1</v>
      </c>
      <c r="K28" s="79"/>
      <c r="L28" s="79"/>
      <c r="M28" s="79"/>
      <c r="N28" s="79"/>
      <c r="O28" s="79"/>
      <c r="P28" s="120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21" x14ac:dyDescent="0.2">
      <c r="A29" s="244"/>
      <c r="B29" s="74">
        <v>1</v>
      </c>
      <c r="C29" s="237"/>
      <c r="D29" s="79" t="e">
        <f>#REF!</f>
        <v>#REF!</v>
      </c>
      <c r="E29" s="79" t="e">
        <f>#REF!</f>
        <v>#REF!</v>
      </c>
      <c r="F29" s="80" t="e">
        <f>#REF!</f>
        <v>#REF!</v>
      </c>
      <c r="G29" s="79" t="e">
        <f>#REF!</f>
        <v>#REF!</v>
      </c>
      <c r="H29" s="143" t="e">
        <f>#REF!</f>
        <v>#REF!</v>
      </c>
      <c r="I29" s="79" t="e">
        <f>#REF!</f>
        <v>#REF!</v>
      </c>
      <c r="J29" s="79">
        <v>1</v>
      </c>
      <c r="K29" s="79"/>
      <c r="L29" s="79"/>
      <c r="M29" s="79"/>
      <c r="N29" s="79"/>
      <c r="O29" s="79"/>
      <c r="P29" s="120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21" x14ac:dyDescent="0.2">
      <c r="A30" s="140"/>
      <c r="B30" s="74">
        <v>1</v>
      </c>
      <c r="C30" s="241" t="s">
        <v>43</v>
      </c>
      <c r="D30" s="141" t="e">
        <f>#REF!</f>
        <v>#REF!</v>
      </c>
      <c r="E30" s="141" t="e">
        <f>#REF!</f>
        <v>#REF!</v>
      </c>
      <c r="F30" s="80" t="s">
        <v>368</v>
      </c>
      <c r="G30" s="141" t="s">
        <v>27</v>
      </c>
      <c r="H30" s="143" t="e">
        <f>#REF!</f>
        <v>#REF!</v>
      </c>
      <c r="I30" s="141" t="e">
        <f>#REF!</f>
        <v>#REF!</v>
      </c>
      <c r="J30" s="141"/>
      <c r="K30" s="141"/>
      <c r="L30" s="141"/>
      <c r="M30" s="141"/>
      <c r="N30" s="141"/>
      <c r="O30" s="141"/>
      <c r="P30" s="141"/>
      <c r="Q30" s="3"/>
      <c r="R30" s="3"/>
      <c r="S30" s="3"/>
      <c r="T30" s="3"/>
      <c r="U30" s="3"/>
      <c r="V30" s="3"/>
      <c r="W30" s="3"/>
      <c r="X30" s="3"/>
      <c r="Y30" s="3"/>
      <c r="Z30" s="3"/>
      <c r="AA30" s="3">
        <v>1</v>
      </c>
    </row>
    <row r="31" spans="1:27" ht="21" x14ac:dyDescent="0.2">
      <c r="A31" s="74">
        <v>8</v>
      </c>
      <c r="B31" s="74">
        <v>1</v>
      </c>
      <c r="C31" s="241"/>
      <c r="D31" s="79" t="e">
        <f>#REF!</f>
        <v>#REF!</v>
      </c>
      <c r="E31" s="79" t="e">
        <f>#REF!</f>
        <v>#REF!</v>
      </c>
      <c r="F31" s="79" t="e">
        <f>#REF!</f>
        <v>#REF!</v>
      </c>
      <c r="G31" s="79" t="e">
        <f>#REF!</f>
        <v>#REF!</v>
      </c>
      <c r="H31" s="143" t="e">
        <f>#REF!</f>
        <v>#REF!</v>
      </c>
      <c r="I31" s="79" t="e">
        <f>#REF!</f>
        <v>#REF!</v>
      </c>
      <c r="J31" s="79"/>
      <c r="K31" s="79"/>
      <c r="L31" s="79"/>
      <c r="M31" s="79"/>
      <c r="N31" s="79">
        <v>1</v>
      </c>
      <c r="O31" s="79"/>
      <c r="P31" s="120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7.5" x14ac:dyDescent="0.2">
      <c r="A32" s="116"/>
      <c r="B32" s="74">
        <v>1</v>
      </c>
      <c r="C32" s="241"/>
      <c r="D32" s="79" t="s">
        <v>521</v>
      </c>
      <c r="E32" s="79" t="s">
        <v>492</v>
      </c>
      <c r="F32" s="79" t="s">
        <v>311</v>
      </c>
      <c r="G32" s="79" t="s">
        <v>27</v>
      </c>
      <c r="H32" s="143" t="e">
        <f>#REF!</f>
        <v>#REF!</v>
      </c>
      <c r="I32" s="79" t="e">
        <f>#REF!</f>
        <v>#REF!</v>
      </c>
      <c r="J32" s="79"/>
      <c r="K32" s="79"/>
      <c r="L32" s="79"/>
      <c r="M32" s="79"/>
      <c r="N32" s="79">
        <v>1</v>
      </c>
      <c r="O32" s="79"/>
      <c r="P32" s="12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21" x14ac:dyDescent="0.2">
      <c r="A33" s="239">
        <v>9</v>
      </c>
      <c r="B33" s="74">
        <v>1</v>
      </c>
      <c r="C33" s="241" t="s">
        <v>34</v>
      </c>
      <c r="D33" s="79" t="e">
        <f>#REF!</f>
        <v>#REF!</v>
      </c>
      <c r="E33" s="79" t="e">
        <f>#REF!</f>
        <v>#REF!</v>
      </c>
      <c r="F33" s="79" t="e">
        <f>#REF!</f>
        <v>#REF!</v>
      </c>
      <c r="G33" s="79" t="e">
        <f>#REF!</f>
        <v>#REF!</v>
      </c>
      <c r="H33" s="143" t="e">
        <f>#REF!</f>
        <v>#REF!</v>
      </c>
      <c r="I33" s="79" t="e">
        <f>#REF!</f>
        <v>#REF!</v>
      </c>
      <c r="J33" s="79"/>
      <c r="K33" s="79"/>
      <c r="L33" s="79"/>
      <c r="M33" s="79"/>
      <c r="N33" s="79"/>
      <c r="O33" s="79"/>
      <c r="P33" s="120">
        <v>1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21" x14ac:dyDescent="0.2">
      <c r="A34" s="240"/>
      <c r="B34" s="74">
        <v>1</v>
      </c>
      <c r="C34" s="241"/>
      <c r="D34" s="79" t="e">
        <f>#REF!</f>
        <v>#REF!</v>
      </c>
      <c r="E34" s="79" t="e">
        <f>#REF!</f>
        <v>#REF!</v>
      </c>
      <c r="F34" s="80" t="e">
        <f>#REF!</f>
        <v>#REF!</v>
      </c>
      <c r="G34" s="79" t="e">
        <f>#REF!</f>
        <v>#REF!</v>
      </c>
      <c r="H34" s="143" t="e">
        <f>#REF!</f>
        <v>#REF!</v>
      </c>
      <c r="I34" s="79" t="e">
        <f>#REF!</f>
        <v>#REF!</v>
      </c>
      <c r="J34" s="79"/>
      <c r="K34" s="79">
        <v>1</v>
      </c>
      <c r="L34" s="79"/>
      <c r="M34" s="79"/>
      <c r="N34" s="79"/>
      <c r="O34" s="79"/>
      <c r="P34" s="120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21" x14ac:dyDescent="0.2">
      <c r="A35" s="117"/>
      <c r="B35" s="74">
        <v>1</v>
      </c>
      <c r="C35" s="241"/>
      <c r="D35" s="79" t="e">
        <f>#REF!</f>
        <v>#REF!</v>
      </c>
      <c r="E35" s="79" t="e">
        <f>#REF!</f>
        <v>#REF!</v>
      </c>
      <c r="F35" s="80" t="s">
        <v>176</v>
      </c>
      <c r="G35" s="79" t="s">
        <v>27</v>
      </c>
      <c r="H35" s="103" t="e">
        <f>#REF!</f>
        <v>#REF!</v>
      </c>
      <c r="I35" s="103" t="e">
        <f>#REF!</f>
        <v>#REF!</v>
      </c>
      <c r="J35" s="79">
        <v>1</v>
      </c>
      <c r="K35" s="79"/>
      <c r="L35" s="79"/>
      <c r="M35" s="79"/>
      <c r="N35" s="79"/>
      <c r="O35" s="79"/>
      <c r="P35" s="1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37.5" x14ac:dyDescent="0.2">
      <c r="A36" s="106"/>
      <c r="B36" s="74">
        <v>1</v>
      </c>
      <c r="C36" s="105" t="s">
        <v>42</v>
      </c>
      <c r="D36" s="3" t="e">
        <f>#REF!</f>
        <v>#REF!</v>
      </c>
      <c r="E36" s="3" t="e">
        <f>#REF!</f>
        <v>#REF!</v>
      </c>
      <c r="F36" s="31" t="e">
        <f>#REF!</f>
        <v>#REF!</v>
      </c>
      <c r="G36" s="3" t="s">
        <v>27</v>
      </c>
      <c r="H36" s="24" t="e">
        <f>#REF!</f>
        <v>#REF!</v>
      </c>
      <c r="I36" s="142" t="e">
        <f>#REF!</f>
        <v>#REF!</v>
      </c>
      <c r="J36" s="79"/>
      <c r="K36" s="79"/>
      <c r="L36" s="79"/>
      <c r="M36" s="79"/>
      <c r="N36" s="79"/>
      <c r="O36" s="79"/>
      <c r="P36" s="120"/>
      <c r="Q36" s="3"/>
      <c r="R36" s="3"/>
      <c r="S36" s="3"/>
      <c r="T36" s="3"/>
      <c r="U36" s="3"/>
      <c r="V36" s="3"/>
      <c r="W36" s="3"/>
      <c r="X36" s="3"/>
      <c r="Y36" s="3"/>
      <c r="Z36" s="3"/>
      <c r="AA36" s="3">
        <v>1</v>
      </c>
    </row>
    <row r="37" spans="1:27" ht="21" x14ac:dyDescent="0.2">
      <c r="A37" s="239">
        <v>10</v>
      </c>
      <c r="B37" s="74">
        <v>1</v>
      </c>
      <c r="C37" s="236" t="s">
        <v>55</v>
      </c>
      <c r="D37" s="79" t="e">
        <f>#REF!</f>
        <v>#REF!</v>
      </c>
      <c r="E37" s="79" t="e">
        <f>#REF!</f>
        <v>#REF!</v>
      </c>
      <c r="F37" s="79" t="e">
        <f>#REF!</f>
        <v>#REF!</v>
      </c>
      <c r="G37" s="79" t="e">
        <f>#REF!</f>
        <v>#REF!</v>
      </c>
      <c r="H37" s="143" t="e">
        <f>#REF!</f>
        <v>#REF!</v>
      </c>
      <c r="I37" s="79" t="e">
        <f>#REF!</f>
        <v>#REF!</v>
      </c>
      <c r="J37" s="79"/>
      <c r="K37" s="79"/>
      <c r="L37" s="79"/>
      <c r="M37" s="79"/>
      <c r="N37" s="79">
        <v>1</v>
      </c>
      <c r="O37" s="79"/>
      <c r="P37" s="120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1" x14ac:dyDescent="0.2">
      <c r="A38" s="244"/>
      <c r="B38" s="74">
        <v>1</v>
      </c>
      <c r="C38" s="237"/>
      <c r="D38" s="79" t="e">
        <f>#REF!</f>
        <v>#REF!</v>
      </c>
      <c r="E38" s="79" t="e">
        <f>#REF!</f>
        <v>#REF!</v>
      </c>
      <c r="F38" s="79" t="e">
        <f>#REF!</f>
        <v>#REF!</v>
      </c>
      <c r="G38" s="79" t="e">
        <f>#REF!</f>
        <v>#REF!</v>
      </c>
      <c r="H38" s="143" t="e">
        <f>#REF!</f>
        <v>#REF!</v>
      </c>
      <c r="I38" s="79" t="e">
        <f>#REF!</f>
        <v>#REF!</v>
      </c>
      <c r="J38" s="79"/>
      <c r="K38" s="79"/>
      <c r="L38" s="79"/>
      <c r="M38" s="79"/>
      <c r="N38" s="79"/>
      <c r="O38" s="79">
        <v>1</v>
      </c>
      <c r="P38" s="120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37.5" x14ac:dyDescent="0.2">
      <c r="A39" s="96"/>
      <c r="B39" s="74">
        <v>1</v>
      </c>
      <c r="C39" s="238"/>
      <c r="D39" s="65" t="s">
        <v>398</v>
      </c>
      <c r="E39" s="65" t="s">
        <v>218</v>
      </c>
      <c r="F39" s="79" t="e">
        <f>#REF!</f>
        <v>#REF!</v>
      </c>
      <c r="G39" s="79" t="e">
        <f>#REF!</f>
        <v>#REF!</v>
      </c>
      <c r="H39" s="143" t="e">
        <f>#REF!</f>
        <v>#REF!</v>
      </c>
      <c r="I39" s="79" t="s">
        <v>402</v>
      </c>
      <c r="J39" s="79"/>
      <c r="K39" s="79">
        <v>1</v>
      </c>
      <c r="L39" s="79"/>
      <c r="M39" s="79"/>
      <c r="N39" s="79"/>
      <c r="O39" s="79"/>
      <c r="P39" s="1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1" x14ac:dyDescent="0.2">
      <c r="A40" s="239">
        <v>11</v>
      </c>
      <c r="B40" s="74">
        <v>1</v>
      </c>
      <c r="C40" s="236" t="s">
        <v>47</v>
      </c>
      <c r="D40" s="79" t="e">
        <f>#REF!</f>
        <v>#REF!</v>
      </c>
      <c r="E40" s="79" t="e">
        <f>#REF!</f>
        <v>#REF!</v>
      </c>
      <c r="F40" s="80" t="e">
        <f>#REF!</f>
        <v>#REF!</v>
      </c>
      <c r="G40" s="79" t="e">
        <f>#REF!</f>
        <v>#REF!</v>
      </c>
      <c r="H40" s="143" t="e">
        <f>#REF!</f>
        <v>#REF!</v>
      </c>
      <c r="I40" s="79" t="e">
        <f>#REF!</f>
        <v>#REF!</v>
      </c>
      <c r="J40" s="79"/>
      <c r="K40" s="79">
        <v>1</v>
      </c>
      <c r="L40" s="79"/>
      <c r="M40" s="79"/>
      <c r="N40" s="79"/>
      <c r="O40" s="79"/>
      <c r="P40" s="120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21" x14ac:dyDescent="0.2">
      <c r="A41" s="240"/>
      <c r="B41" s="74">
        <v>1</v>
      </c>
      <c r="C41" s="238"/>
      <c r="D41" s="79" t="e">
        <f>#REF!</f>
        <v>#REF!</v>
      </c>
      <c r="E41" s="79" t="e">
        <f>#REF!</f>
        <v>#REF!</v>
      </c>
      <c r="F41" s="79" t="e">
        <f>#REF!</f>
        <v>#REF!</v>
      </c>
      <c r="G41" s="79" t="e">
        <f>#REF!</f>
        <v>#REF!</v>
      </c>
      <c r="H41" s="143" t="e">
        <f>#REF!</f>
        <v>#REF!</v>
      </c>
      <c r="I41" s="79" t="e">
        <f>#REF!</f>
        <v>#REF!</v>
      </c>
      <c r="J41" s="79">
        <v>1</v>
      </c>
      <c r="K41" s="79"/>
      <c r="L41" s="79"/>
      <c r="M41" s="79"/>
      <c r="N41" s="79"/>
      <c r="O41" s="79"/>
      <c r="P41" s="12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21" x14ac:dyDescent="0.2">
      <c r="A42" s="239">
        <v>12</v>
      </c>
      <c r="B42" s="74">
        <v>1</v>
      </c>
      <c r="C42" s="236" t="s">
        <v>36</v>
      </c>
      <c r="D42" s="79" t="e">
        <f>#REF!</f>
        <v>#REF!</v>
      </c>
      <c r="E42" s="79" t="e">
        <f>#REF!</f>
        <v>#REF!</v>
      </c>
      <c r="F42" s="79" t="e">
        <f>#REF!</f>
        <v>#REF!</v>
      </c>
      <c r="G42" s="79" t="e">
        <f>#REF!</f>
        <v>#REF!</v>
      </c>
      <c r="H42" s="143" t="e">
        <f>#REF!</f>
        <v>#REF!</v>
      </c>
      <c r="I42" s="79" t="e">
        <f>#REF!</f>
        <v>#REF!</v>
      </c>
      <c r="J42" s="79"/>
      <c r="K42" s="79">
        <v>1</v>
      </c>
      <c r="L42" s="79"/>
      <c r="M42" s="79"/>
      <c r="N42" s="79"/>
      <c r="O42" s="79"/>
      <c r="P42" s="120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21" x14ac:dyDescent="0.2">
      <c r="A43" s="244"/>
      <c r="B43" s="74">
        <v>1</v>
      </c>
      <c r="C43" s="237"/>
      <c r="D43" s="79" t="e">
        <f>#REF!</f>
        <v>#REF!</v>
      </c>
      <c r="E43" s="79" t="e">
        <f>#REF!</f>
        <v>#REF!</v>
      </c>
      <c r="F43" s="79" t="e">
        <f>#REF!</f>
        <v>#REF!</v>
      </c>
      <c r="G43" s="79" t="e">
        <f>#REF!</f>
        <v>#REF!</v>
      </c>
      <c r="H43" s="143" t="e">
        <f>#REF!</f>
        <v>#REF!</v>
      </c>
      <c r="I43" s="79" t="e">
        <f>#REF!</f>
        <v>#REF!</v>
      </c>
      <c r="J43" s="79"/>
      <c r="K43" s="79"/>
      <c r="L43" s="79"/>
      <c r="M43" s="79"/>
      <c r="N43" s="79"/>
      <c r="O43" s="79">
        <v>1</v>
      </c>
      <c r="P43" s="120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21" x14ac:dyDescent="0.2">
      <c r="A44" s="240"/>
      <c r="B44" s="74">
        <v>1</v>
      </c>
      <c r="C44" s="238"/>
      <c r="D44" s="79" t="e">
        <f>#REF!</f>
        <v>#REF!</v>
      </c>
      <c r="E44" s="79" t="e">
        <f>#REF!</f>
        <v>#REF!</v>
      </c>
      <c r="F44" s="79" t="e">
        <f>#REF!</f>
        <v>#REF!</v>
      </c>
      <c r="G44" s="79" t="e">
        <f>#REF!</f>
        <v>#REF!</v>
      </c>
      <c r="H44" s="143" t="e">
        <f>#REF!</f>
        <v>#REF!</v>
      </c>
      <c r="I44" s="79" t="e">
        <f>#REF!</f>
        <v>#REF!</v>
      </c>
      <c r="J44" s="79"/>
      <c r="K44" s="79"/>
      <c r="L44" s="79"/>
      <c r="M44" s="79"/>
      <c r="N44" s="79"/>
      <c r="O44" s="79">
        <v>1</v>
      </c>
      <c r="P44" s="120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1" x14ac:dyDescent="0.2">
      <c r="A45" s="74">
        <v>13</v>
      </c>
      <c r="B45" s="74">
        <v>1</v>
      </c>
      <c r="C45" s="79" t="s">
        <v>63</v>
      </c>
      <c r="D45" s="79" t="e">
        <f>#REF!</f>
        <v>#REF!</v>
      </c>
      <c r="E45" s="79" t="e">
        <f>#REF!</f>
        <v>#REF!</v>
      </c>
      <c r="F45" s="79" t="e">
        <f>#REF!</f>
        <v>#REF!</v>
      </c>
      <c r="G45" s="79" t="e">
        <f>#REF!</f>
        <v>#REF!</v>
      </c>
      <c r="H45" s="143" t="e">
        <f>#REF!</f>
        <v>#REF!</v>
      </c>
      <c r="I45" s="79" t="e">
        <f>#REF!</f>
        <v>#REF!</v>
      </c>
      <c r="J45" s="79"/>
      <c r="K45" s="79"/>
      <c r="L45" s="79"/>
      <c r="M45" s="79"/>
      <c r="N45" s="79"/>
      <c r="O45" s="79">
        <v>1</v>
      </c>
      <c r="P45" s="120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1" x14ac:dyDescent="0.2">
      <c r="A46" s="239">
        <v>14</v>
      </c>
      <c r="B46" s="74">
        <v>1</v>
      </c>
      <c r="C46" s="236" t="s">
        <v>50</v>
      </c>
      <c r="D46" s="79" t="e">
        <f>#REF!</f>
        <v>#REF!</v>
      </c>
      <c r="E46" s="79" t="e">
        <f>#REF!</f>
        <v>#REF!</v>
      </c>
      <c r="F46" s="79" t="e">
        <f>#REF!</f>
        <v>#REF!</v>
      </c>
      <c r="G46" s="79" t="e">
        <f>#REF!</f>
        <v>#REF!</v>
      </c>
      <c r="H46" s="143" t="e">
        <f>#REF!</f>
        <v>#REF!</v>
      </c>
      <c r="I46" s="79" t="e">
        <f>#REF!</f>
        <v>#REF!</v>
      </c>
      <c r="J46" s="79"/>
      <c r="K46" s="79" t="s">
        <v>170</v>
      </c>
      <c r="L46" s="79"/>
      <c r="M46" s="79">
        <v>1</v>
      </c>
      <c r="N46" s="79"/>
      <c r="O46" s="79"/>
      <c r="P46" s="120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56.25" x14ac:dyDescent="0.2">
      <c r="A47" s="240"/>
      <c r="B47" s="74">
        <v>1</v>
      </c>
      <c r="C47" s="238"/>
      <c r="D47" s="3" t="s">
        <v>477</v>
      </c>
      <c r="E47" s="3" t="s">
        <v>206</v>
      </c>
      <c r="F47" s="79" t="e">
        <f>#REF!</f>
        <v>#REF!</v>
      </c>
      <c r="G47" s="79" t="e">
        <f>#REF!</f>
        <v>#REF!</v>
      </c>
      <c r="H47" s="103" t="e">
        <f>#REF!</f>
        <v>#REF!</v>
      </c>
      <c r="I47" s="24" t="s">
        <v>478</v>
      </c>
      <c r="J47" s="79"/>
      <c r="K47" s="79"/>
      <c r="L47" s="79"/>
      <c r="M47" s="79"/>
      <c r="N47" s="79"/>
      <c r="O47" s="79"/>
      <c r="P47" s="120"/>
      <c r="Q47" s="3"/>
      <c r="R47" s="3"/>
      <c r="S47" s="3"/>
      <c r="T47" s="3"/>
      <c r="U47" s="3"/>
      <c r="V47" s="3"/>
      <c r="W47" s="3"/>
      <c r="X47" s="3"/>
      <c r="Y47" s="3"/>
      <c r="Z47" s="3"/>
      <c r="AA47" s="3">
        <v>1</v>
      </c>
    </row>
    <row r="48" spans="1:27" ht="21" x14ac:dyDescent="0.2">
      <c r="A48" s="242">
        <v>16</v>
      </c>
      <c r="B48" s="74">
        <v>1</v>
      </c>
      <c r="C48" s="236" t="s">
        <v>64</v>
      </c>
      <c r="D48" s="79" t="e">
        <f>#REF!</f>
        <v>#REF!</v>
      </c>
      <c r="E48" s="79" t="e">
        <f>#REF!</f>
        <v>#REF!</v>
      </c>
      <c r="F48" s="79" t="e">
        <f>#REF!</f>
        <v>#REF!</v>
      </c>
      <c r="G48" s="79" t="e">
        <f>#REF!</f>
        <v>#REF!</v>
      </c>
      <c r="H48" s="143" t="e">
        <f>#REF!</f>
        <v>#REF!</v>
      </c>
      <c r="I48" s="79" t="e">
        <f>#REF!</f>
        <v>#REF!</v>
      </c>
      <c r="J48" s="79"/>
      <c r="K48" s="79">
        <v>1</v>
      </c>
      <c r="L48" s="79"/>
      <c r="M48" s="79"/>
      <c r="N48" s="79"/>
      <c r="O48" s="79"/>
      <c r="P48" s="120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8" ht="37.5" x14ac:dyDescent="0.2">
      <c r="A49" s="243"/>
      <c r="B49" s="74">
        <v>1</v>
      </c>
      <c r="C49" s="237"/>
      <c r="D49" s="107" t="s">
        <v>29</v>
      </c>
      <c r="E49" s="107" t="s">
        <v>217</v>
      </c>
      <c r="F49" s="79" t="e">
        <f>#REF!</f>
        <v>#REF!</v>
      </c>
      <c r="G49" s="79" t="s">
        <v>27</v>
      </c>
      <c r="H49" s="103" t="e">
        <f>#REF!</f>
        <v>#REF!</v>
      </c>
      <c r="I49" s="108" t="s">
        <v>70</v>
      </c>
      <c r="J49" s="79"/>
      <c r="K49" s="79"/>
      <c r="L49" s="79"/>
      <c r="M49" s="79"/>
      <c r="N49" s="79"/>
      <c r="O49" s="79">
        <v>1</v>
      </c>
      <c r="P49" s="12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8" ht="21" x14ac:dyDescent="0.2">
      <c r="A50" s="243"/>
      <c r="B50" s="74">
        <v>1</v>
      </c>
      <c r="C50" s="237"/>
      <c r="D50" s="79" t="e">
        <f>#REF!</f>
        <v>#REF!</v>
      </c>
      <c r="E50" s="79" t="e">
        <f>#REF!</f>
        <v>#REF!</v>
      </c>
      <c r="F50" s="79" t="e">
        <f>#REF!</f>
        <v>#REF!</v>
      </c>
      <c r="G50" s="79" t="e">
        <f>#REF!</f>
        <v>#REF!</v>
      </c>
      <c r="H50" s="143" t="e">
        <f>#REF!</f>
        <v>#REF!</v>
      </c>
      <c r="I50" s="79" t="e">
        <f>#REF!</f>
        <v>#REF!</v>
      </c>
      <c r="J50" s="79"/>
      <c r="K50" s="79"/>
      <c r="L50" s="79"/>
      <c r="M50" s="79"/>
      <c r="N50" s="79"/>
      <c r="O50" s="79"/>
      <c r="P50" s="120"/>
      <c r="Q50" s="3"/>
      <c r="R50" s="3"/>
      <c r="S50" s="3"/>
      <c r="T50" s="3"/>
      <c r="U50" s="3"/>
      <c r="V50" s="3">
        <v>1</v>
      </c>
      <c r="W50" s="3"/>
      <c r="X50" s="3"/>
      <c r="Y50" s="3"/>
      <c r="Z50" s="3"/>
      <c r="AA50" s="3"/>
    </row>
    <row r="51" spans="1:28" ht="37.5" x14ac:dyDescent="0.2">
      <c r="A51" s="243"/>
      <c r="B51" s="74">
        <v>1</v>
      </c>
      <c r="C51" s="238"/>
      <c r="D51" s="65" t="s">
        <v>400</v>
      </c>
      <c r="E51" s="65" t="s">
        <v>217</v>
      </c>
      <c r="F51" s="79" t="e">
        <f>#REF!</f>
        <v>#REF!</v>
      </c>
      <c r="G51" s="80" t="e">
        <f>#REF!</f>
        <v>#REF!</v>
      </c>
      <c r="H51" s="143" t="e">
        <f>#REF!</f>
        <v>#REF!</v>
      </c>
      <c r="I51" s="79" t="s">
        <v>401</v>
      </c>
      <c r="J51" s="79">
        <v>1</v>
      </c>
      <c r="K51" s="79"/>
      <c r="L51" s="79"/>
      <c r="M51" s="79"/>
      <c r="N51" s="79"/>
      <c r="O51" s="79"/>
      <c r="P51" s="120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8" ht="21" x14ac:dyDescent="0.2">
      <c r="B52" s="74">
        <f>SUM(B2:B51)</f>
        <v>50</v>
      </c>
      <c r="J52" s="95">
        <f>SUM(J2:J51)</f>
        <v>10</v>
      </c>
      <c r="K52" s="95">
        <f>SUM(K2:K51)</f>
        <v>10</v>
      </c>
      <c r="L52" s="95">
        <v>1</v>
      </c>
      <c r="M52" s="95">
        <f t="shared" ref="M52:AA52" si="0">SUM(M2:M51)</f>
        <v>2</v>
      </c>
      <c r="N52" s="95">
        <f t="shared" si="0"/>
        <v>4</v>
      </c>
      <c r="O52" s="95">
        <f t="shared" si="0"/>
        <v>6</v>
      </c>
      <c r="P52" s="95">
        <f t="shared" si="0"/>
        <v>2</v>
      </c>
      <c r="Q52" s="119">
        <f t="shared" si="0"/>
        <v>1</v>
      </c>
      <c r="R52" s="119">
        <f t="shared" si="0"/>
        <v>1</v>
      </c>
      <c r="S52" s="119">
        <f t="shared" si="0"/>
        <v>1</v>
      </c>
      <c r="T52" s="119">
        <f t="shared" si="0"/>
        <v>1</v>
      </c>
      <c r="U52" s="119">
        <f t="shared" si="0"/>
        <v>1</v>
      </c>
      <c r="V52" s="119">
        <f t="shared" si="0"/>
        <v>2</v>
      </c>
      <c r="W52" s="119">
        <f t="shared" si="0"/>
        <v>1</v>
      </c>
      <c r="X52" s="119">
        <f t="shared" si="0"/>
        <v>1</v>
      </c>
      <c r="Y52" s="119">
        <f t="shared" si="0"/>
        <v>1</v>
      </c>
      <c r="Z52" s="119">
        <f t="shared" si="0"/>
        <v>2</v>
      </c>
      <c r="AA52" s="119">
        <f t="shared" si="0"/>
        <v>3</v>
      </c>
      <c r="AB52" s="118">
        <f>SUM(J52:AA52)</f>
        <v>50</v>
      </c>
    </row>
    <row r="53" spans="1:28" ht="75" x14ac:dyDescent="0.2">
      <c r="J53" s="79" t="s">
        <v>401</v>
      </c>
      <c r="K53" s="79" t="s">
        <v>122</v>
      </c>
      <c r="L53" s="79" t="s">
        <v>475</v>
      </c>
      <c r="M53" s="120" t="s">
        <v>523</v>
      </c>
      <c r="N53" s="79" t="s">
        <v>522</v>
      </c>
      <c r="O53" s="120" t="s">
        <v>309</v>
      </c>
      <c r="P53" s="120" t="s">
        <v>524</v>
      </c>
      <c r="Q53" s="3" t="s">
        <v>525</v>
      </c>
      <c r="R53" s="3" t="s">
        <v>526</v>
      </c>
      <c r="S53" s="3" t="s">
        <v>527</v>
      </c>
      <c r="T53" s="3" t="s">
        <v>528</v>
      </c>
      <c r="U53" s="3" t="s">
        <v>529</v>
      </c>
      <c r="V53" s="3" t="s">
        <v>645</v>
      </c>
      <c r="W53" s="3" t="s">
        <v>530</v>
      </c>
      <c r="X53" s="3" t="s">
        <v>531</v>
      </c>
      <c r="Y53" s="3" t="s">
        <v>163</v>
      </c>
      <c r="Z53" s="3" t="s">
        <v>489</v>
      </c>
      <c r="AA53" s="3" t="s">
        <v>532</v>
      </c>
    </row>
    <row r="54" spans="1:28" x14ac:dyDescent="0.2">
      <c r="D54" t="s">
        <v>170</v>
      </c>
    </row>
    <row r="55" spans="1:28" x14ac:dyDescent="0.2">
      <c r="F55" t="s">
        <v>170</v>
      </c>
    </row>
    <row r="57" spans="1:28" x14ac:dyDescent="0.2">
      <c r="M57" s="86" t="s">
        <v>170</v>
      </c>
      <c r="P57" s="6"/>
      <c r="Q57" s="6"/>
      <c r="R57" s="6"/>
      <c r="S57" s="6"/>
      <c r="T57" s="6"/>
      <c r="U57" s="6"/>
      <c r="V57" s="6"/>
      <c r="W57" s="6"/>
    </row>
    <row r="58" spans="1:28" x14ac:dyDescent="0.2">
      <c r="N58" s="86" t="s">
        <v>170</v>
      </c>
      <c r="P58" s="6"/>
      <c r="Q58" s="6"/>
      <c r="R58" s="6"/>
      <c r="S58" s="6"/>
      <c r="T58" s="6"/>
      <c r="U58" s="6"/>
      <c r="V58" s="6"/>
      <c r="W58" s="6"/>
      <c r="X58" s="86" t="s">
        <v>170</v>
      </c>
    </row>
    <row r="59" spans="1:28" x14ac:dyDescent="0.2">
      <c r="O59" s="86" t="s">
        <v>170</v>
      </c>
      <c r="P59" s="6"/>
      <c r="Q59" s="6"/>
      <c r="R59" s="6"/>
      <c r="S59" s="6"/>
      <c r="T59" s="6"/>
      <c r="U59" s="6"/>
      <c r="V59" s="6"/>
      <c r="W59" s="6"/>
    </row>
    <row r="60" spans="1:28" x14ac:dyDescent="0.2">
      <c r="M60">
        <f>J52+K52+L52+M52+N52+O52+P52+Q52+R52</f>
        <v>37</v>
      </c>
      <c r="P60" s="6"/>
      <c r="Q60" s="6"/>
      <c r="R60" s="6"/>
      <c r="S60" s="6"/>
      <c r="T60" s="6"/>
      <c r="U60" s="6"/>
      <c r="V60" s="6"/>
      <c r="W60" s="6"/>
    </row>
    <row r="61" spans="1:28" x14ac:dyDescent="0.2">
      <c r="P61" s="6"/>
      <c r="Q61" s="6"/>
      <c r="R61" s="6"/>
      <c r="S61" s="6"/>
      <c r="T61" s="6"/>
      <c r="U61" s="6"/>
      <c r="V61" s="6"/>
      <c r="W61" s="6"/>
    </row>
    <row r="62" spans="1:28" x14ac:dyDescent="0.2">
      <c r="P62" s="6"/>
      <c r="Q62" s="6"/>
      <c r="R62" s="6"/>
      <c r="S62" s="6"/>
      <c r="T62" s="6"/>
      <c r="U62" s="6"/>
      <c r="V62" s="6"/>
      <c r="W62" s="6"/>
    </row>
    <row r="63" spans="1:28" x14ac:dyDescent="0.2">
      <c r="P63" s="6"/>
      <c r="Q63" s="6"/>
      <c r="R63" s="6"/>
      <c r="S63" s="6"/>
      <c r="T63" s="6"/>
      <c r="U63" s="6"/>
      <c r="V63" s="6"/>
      <c r="W63" s="6"/>
    </row>
    <row r="64" spans="1:28" x14ac:dyDescent="0.2">
      <c r="P64" s="6"/>
      <c r="Q64" s="6"/>
      <c r="R64" s="6"/>
      <c r="S64" s="6"/>
      <c r="T64" s="6"/>
      <c r="U64" s="6"/>
      <c r="V64" s="6"/>
      <c r="W64" s="6"/>
    </row>
    <row r="65" spans="16:23" x14ac:dyDescent="0.2">
      <c r="P65" s="6"/>
      <c r="Q65" s="6"/>
      <c r="R65" s="6"/>
      <c r="S65" s="6"/>
      <c r="T65" s="6"/>
      <c r="U65" s="6"/>
      <c r="V65" s="6"/>
      <c r="W65" s="6"/>
    </row>
    <row r="66" spans="16:23" x14ac:dyDescent="0.2">
      <c r="P66" s="6"/>
      <c r="Q66" s="6"/>
      <c r="R66" s="6"/>
      <c r="S66" s="6"/>
      <c r="T66" s="6"/>
      <c r="U66" s="6"/>
      <c r="V66" s="6"/>
      <c r="W66" s="6"/>
    </row>
  </sheetData>
  <mergeCells count="20">
    <mergeCell ref="C30:C32"/>
    <mergeCell ref="C25:C29"/>
    <mergeCell ref="A2:A6"/>
    <mergeCell ref="A13:A20"/>
    <mergeCell ref="A25:A29"/>
    <mergeCell ref="C2:C7"/>
    <mergeCell ref="C8:C9"/>
    <mergeCell ref="C13:C24"/>
    <mergeCell ref="C37:C39"/>
    <mergeCell ref="C48:C51"/>
    <mergeCell ref="C46:C47"/>
    <mergeCell ref="A46:A47"/>
    <mergeCell ref="C33:C35"/>
    <mergeCell ref="A48:A51"/>
    <mergeCell ref="A33:A34"/>
    <mergeCell ref="C40:C41"/>
    <mergeCell ref="C42:C44"/>
    <mergeCell ref="A37:A38"/>
    <mergeCell ref="A40:A41"/>
    <mergeCell ref="A42:A4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rightToLeft="1" workbookViewId="0">
      <selection activeCell="T20" sqref="T20"/>
    </sheetView>
  </sheetViews>
  <sheetFormatPr defaultRowHeight="12.75" x14ac:dyDescent="0.2"/>
  <cols>
    <col min="1" max="1" width="4.7109375" customWidth="1"/>
    <col min="2" max="2" width="11.5703125" style="4" customWidth="1"/>
    <col min="3" max="3" width="7.28515625" style="4" customWidth="1"/>
    <col min="4" max="4" width="7" style="4" customWidth="1"/>
    <col min="5" max="5" width="7.140625" style="4" customWidth="1"/>
    <col min="6" max="6" width="7" style="4" customWidth="1"/>
    <col min="7" max="7" width="6.85546875" style="4" customWidth="1"/>
    <col min="8" max="12" width="7.140625" style="4" customWidth="1"/>
    <col min="13" max="13" width="7.85546875" customWidth="1"/>
    <col min="14" max="14" width="8.7109375" customWidth="1"/>
  </cols>
  <sheetData>
    <row r="1" spans="1:19" ht="17.100000000000001" customHeight="1" x14ac:dyDescent="0.2">
      <c r="A1" s="245" t="s">
        <v>245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</row>
    <row r="2" spans="1:19" ht="17.100000000000001" customHeight="1" x14ac:dyDescent="0.2">
      <c r="A2" s="94" t="s">
        <v>229</v>
      </c>
      <c r="B2" s="94" t="s">
        <v>30</v>
      </c>
      <c r="C2" s="60" t="s">
        <v>243</v>
      </c>
      <c r="D2" s="60" t="s">
        <v>242</v>
      </c>
      <c r="E2" s="60" t="s">
        <v>241</v>
      </c>
      <c r="F2" s="60" t="s">
        <v>240</v>
      </c>
      <c r="G2" s="60" t="s">
        <v>239</v>
      </c>
      <c r="H2" s="60" t="s">
        <v>238</v>
      </c>
      <c r="I2" s="60" t="s">
        <v>237</v>
      </c>
      <c r="J2" s="60" t="s">
        <v>236</v>
      </c>
      <c r="K2" s="60" t="s">
        <v>235</v>
      </c>
      <c r="L2" s="60" t="s">
        <v>234</v>
      </c>
      <c r="M2" s="60" t="s">
        <v>233</v>
      </c>
      <c r="N2" s="60" t="s">
        <v>232</v>
      </c>
      <c r="O2" s="93" t="s">
        <v>369</v>
      </c>
      <c r="P2" s="93" t="s">
        <v>370</v>
      </c>
      <c r="Q2" s="125" t="s">
        <v>533</v>
      </c>
      <c r="R2" s="125" t="s">
        <v>562</v>
      </c>
      <c r="S2" s="93" t="s">
        <v>244</v>
      </c>
    </row>
    <row r="3" spans="1:19" ht="20.100000000000001" customHeight="1" x14ac:dyDescent="0.2">
      <c r="A3" s="61">
        <v>1</v>
      </c>
      <c r="B3" s="3" t="s">
        <v>49</v>
      </c>
      <c r="C3" s="56">
        <v>0</v>
      </c>
      <c r="D3" s="56">
        <v>0</v>
      </c>
      <c r="E3" s="56">
        <v>0</v>
      </c>
      <c r="F3" s="56">
        <v>0</v>
      </c>
      <c r="G3" s="56">
        <v>0</v>
      </c>
      <c r="H3" s="56">
        <v>0</v>
      </c>
      <c r="I3" s="56">
        <v>0</v>
      </c>
      <c r="J3" s="56">
        <v>0</v>
      </c>
      <c r="K3" s="56">
        <v>0</v>
      </c>
      <c r="L3" s="56">
        <v>0</v>
      </c>
      <c r="M3" s="15">
        <v>0</v>
      </c>
      <c r="N3" s="15">
        <v>1</v>
      </c>
      <c r="O3" s="15"/>
      <c r="P3" s="15"/>
      <c r="Q3" s="15"/>
      <c r="R3" s="15"/>
      <c r="S3" s="15">
        <f t="shared" ref="S3:S33" si="0">SUM(C3:P3)</f>
        <v>1</v>
      </c>
    </row>
    <row r="4" spans="1:19" ht="20.100000000000001" customHeight="1" x14ac:dyDescent="0.2">
      <c r="A4" s="61">
        <v>2</v>
      </c>
      <c r="B4" s="5" t="s">
        <v>39</v>
      </c>
      <c r="C4" s="53">
        <v>2</v>
      </c>
      <c r="D4" s="53">
        <v>2</v>
      </c>
      <c r="E4" s="53">
        <v>2</v>
      </c>
      <c r="F4" s="53">
        <v>2</v>
      </c>
      <c r="G4" s="53">
        <v>2</v>
      </c>
      <c r="H4" s="53">
        <v>2</v>
      </c>
      <c r="I4" s="53">
        <v>2</v>
      </c>
      <c r="J4" s="53">
        <v>2</v>
      </c>
      <c r="K4" s="53">
        <v>2</v>
      </c>
      <c r="L4" s="53">
        <v>2</v>
      </c>
      <c r="M4" s="15">
        <v>2</v>
      </c>
      <c r="N4" s="15">
        <v>2</v>
      </c>
      <c r="O4" s="15"/>
      <c r="P4" s="15"/>
      <c r="Q4" s="15"/>
      <c r="R4" s="15"/>
      <c r="S4" s="15">
        <f t="shared" si="0"/>
        <v>24</v>
      </c>
    </row>
    <row r="5" spans="1:19" ht="20.100000000000001" customHeight="1" x14ac:dyDescent="0.2">
      <c r="A5" s="61">
        <v>3</v>
      </c>
      <c r="B5" s="62" t="s">
        <v>37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1</v>
      </c>
      <c r="I5" s="55">
        <v>1</v>
      </c>
      <c r="J5" s="55">
        <v>1</v>
      </c>
      <c r="K5" s="55">
        <v>1</v>
      </c>
      <c r="L5" s="55">
        <v>1</v>
      </c>
      <c r="M5" s="15">
        <v>1</v>
      </c>
      <c r="N5" s="15">
        <v>1</v>
      </c>
      <c r="O5" s="15"/>
      <c r="P5" s="15"/>
      <c r="Q5" s="15"/>
      <c r="R5" s="15"/>
      <c r="S5" s="15">
        <f t="shared" si="0"/>
        <v>7</v>
      </c>
    </row>
    <row r="6" spans="1:19" ht="20.100000000000001" customHeight="1" x14ac:dyDescent="0.2">
      <c r="A6" s="61">
        <v>4</v>
      </c>
      <c r="B6" s="5" t="s">
        <v>38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15">
        <v>0</v>
      </c>
      <c r="N6" s="15">
        <v>0</v>
      </c>
      <c r="O6" s="15">
        <v>1</v>
      </c>
      <c r="P6" s="15"/>
      <c r="Q6" s="15"/>
      <c r="R6" s="15"/>
      <c r="S6" s="15">
        <f t="shared" si="0"/>
        <v>1</v>
      </c>
    </row>
    <row r="7" spans="1:19" ht="37.5" x14ac:dyDescent="0.2">
      <c r="A7" s="61">
        <v>5</v>
      </c>
      <c r="B7" s="5" t="s">
        <v>41</v>
      </c>
      <c r="C7" s="53">
        <v>1</v>
      </c>
      <c r="D7" s="53">
        <v>1</v>
      </c>
      <c r="E7" s="53">
        <v>1</v>
      </c>
      <c r="F7" s="53">
        <v>1</v>
      </c>
      <c r="G7" s="53">
        <v>1</v>
      </c>
      <c r="H7" s="53">
        <v>1</v>
      </c>
      <c r="I7" s="53">
        <v>1</v>
      </c>
      <c r="J7" s="53">
        <v>1</v>
      </c>
      <c r="K7" s="53">
        <v>1</v>
      </c>
      <c r="L7" s="53">
        <v>1</v>
      </c>
      <c r="M7" s="15">
        <v>1</v>
      </c>
      <c r="N7" s="15">
        <v>1</v>
      </c>
      <c r="O7" s="15"/>
      <c r="P7" s="15"/>
      <c r="Q7" s="15"/>
      <c r="R7" s="15"/>
      <c r="S7" s="15">
        <f t="shared" si="0"/>
        <v>12</v>
      </c>
    </row>
    <row r="8" spans="1:19" ht="37.5" x14ac:dyDescent="0.2">
      <c r="A8" s="61">
        <v>6</v>
      </c>
      <c r="B8" s="5" t="s">
        <v>32</v>
      </c>
      <c r="C8" s="53">
        <v>0</v>
      </c>
      <c r="D8" s="53">
        <v>0</v>
      </c>
      <c r="E8" s="53">
        <v>0</v>
      </c>
      <c r="F8" s="53">
        <v>0</v>
      </c>
      <c r="G8" s="53">
        <v>1</v>
      </c>
      <c r="H8" s="53">
        <v>1</v>
      </c>
      <c r="I8" s="53">
        <v>1</v>
      </c>
      <c r="J8" s="53">
        <v>1</v>
      </c>
      <c r="K8" s="53">
        <v>1</v>
      </c>
      <c r="L8" s="53">
        <v>1</v>
      </c>
      <c r="M8" s="15">
        <v>1</v>
      </c>
      <c r="N8" s="15">
        <v>1</v>
      </c>
      <c r="O8" s="15"/>
      <c r="P8" s="15"/>
      <c r="Q8" s="15"/>
      <c r="R8" s="15"/>
      <c r="S8" s="15">
        <f t="shared" si="0"/>
        <v>8</v>
      </c>
    </row>
    <row r="9" spans="1:19" ht="20.100000000000001" customHeight="1" x14ac:dyDescent="0.2">
      <c r="A9" s="61">
        <v>7</v>
      </c>
      <c r="B9" s="5" t="s">
        <v>53</v>
      </c>
      <c r="C9" s="53">
        <v>0</v>
      </c>
      <c r="D9" s="53">
        <v>0</v>
      </c>
      <c r="E9" s="53">
        <v>0</v>
      </c>
      <c r="F9" s="53">
        <v>0</v>
      </c>
      <c r="G9" s="53">
        <v>1</v>
      </c>
      <c r="H9" s="53">
        <v>1</v>
      </c>
      <c r="I9" s="53">
        <v>1</v>
      </c>
      <c r="J9" s="53">
        <v>1</v>
      </c>
      <c r="K9" s="53">
        <v>1</v>
      </c>
      <c r="L9" s="53">
        <v>1</v>
      </c>
      <c r="M9" s="15">
        <v>1</v>
      </c>
      <c r="N9" s="15">
        <v>1</v>
      </c>
      <c r="O9" s="15"/>
      <c r="P9" s="15"/>
      <c r="Q9" s="15"/>
      <c r="R9" s="15"/>
      <c r="S9" s="15">
        <f t="shared" si="0"/>
        <v>8</v>
      </c>
    </row>
    <row r="10" spans="1:19" ht="20.100000000000001" customHeight="1" x14ac:dyDescent="0.2">
      <c r="A10" s="61">
        <v>8</v>
      </c>
      <c r="B10" s="3" t="s">
        <v>31</v>
      </c>
      <c r="C10" s="56">
        <v>2</v>
      </c>
      <c r="D10" s="56">
        <v>2</v>
      </c>
      <c r="E10" s="56">
        <v>4</v>
      </c>
      <c r="F10" s="56">
        <v>4</v>
      </c>
      <c r="G10" s="56">
        <v>5</v>
      </c>
      <c r="H10" s="56">
        <v>4</v>
      </c>
      <c r="I10" s="56">
        <v>4</v>
      </c>
      <c r="J10" s="56">
        <v>4</v>
      </c>
      <c r="K10" s="56">
        <v>4</v>
      </c>
      <c r="L10" s="56">
        <v>3</v>
      </c>
      <c r="M10" s="15">
        <v>3</v>
      </c>
      <c r="N10" s="15">
        <v>5</v>
      </c>
      <c r="O10" s="15"/>
      <c r="P10" s="15">
        <v>1</v>
      </c>
      <c r="Q10" s="15"/>
      <c r="R10" s="15"/>
      <c r="S10" s="15">
        <f t="shared" si="0"/>
        <v>45</v>
      </c>
    </row>
    <row r="11" spans="1:19" ht="35.450000000000003" customHeight="1" x14ac:dyDescent="0.2">
      <c r="A11" s="61">
        <v>9</v>
      </c>
      <c r="B11" s="39" t="s">
        <v>226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1</v>
      </c>
      <c r="L11" s="54">
        <v>1</v>
      </c>
      <c r="M11" s="15">
        <v>1</v>
      </c>
      <c r="N11" s="15">
        <v>1</v>
      </c>
      <c r="O11" s="15"/>
      <c r="P11" s="15"/>
      <c r="Q11" s="15"/>
      <c r="R11" s="15"/>
      <c r="S11" s="15">
        <f t="shared" si="0"/>
        <v>4</v>
      </c>
    </row>
    <row r="12" spans="1:19" ht="20.100000000000001" customHeight="1" x14ac:dyDescent="0.2">
      <c r="A12" s="61">
        <v>10</v>
      </c>
      <c r="B12" s="5" t="s">
        <v>54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1</v>
      </c>
      <c r="K12" s="53">
        <v>1</v>
      </c>
      <c r="L12" s="53">
        <v>1</v>
      </c>
      <c r="M12" s="15">
        <v>1</v>
      </c>
      <c r="N12" s="15">
        <v>1</v>
      </c>
      <c r="O12" s="15"/>
      <c r="P12" s="15"/>
      <c r="Q12" s="15"/>
      <c r="R12" s="15"/>
      <c r="S12" s="15">
        <f t="shared" si="0"/>
        <v>5</v>
      </c>
    </row>
    <row r="13" spans="1:19" ht="20.100000000000001" customHeight="1" x14ac:dyDescent="0.2">
      <c r="A13" s="61">
        <v>11</v>
      </c>
      <c r="B13" s="5" t="s">
        <v>214</v>
      </c>
      <c r="C13" s="53">
        <v>1</v>
      </c>
      <c r="D13" s="53">
        <v>1</v>
      </c>
      <c r="E13" s="53">
        <v>1</v>
      </c>
      <c r="F13" s="53">
        <v>1</v>
      </c>
      <c r="G13" s="53">
        <v>1</v>
      </c>
      <c r="H13" s="53">
        <v>1</v>
      </c>
      <c r="I13" s="53">
        <v>1</v>
      </c>
      <c r="J13" s="53">
        <v>1</v>
      </c>
      <c r="K13" s="53">
        <v>1</v>
      </c>
      <c r="L13" s="53">
        <v>1</v>
      </c>
      <c r="M13" s="15">
        <v>1</v>
      </c>
      <c r="N13" s="15">
        <v>1</v>
      </c>
      <c r="O13" s="15"/>
      <c r="P13" s="15"/>
      <c r="Q13" s="15"/>
      <c r="R13" s="15"/>
      <c r="S13" s="15">
        <f t="shared" si="0"/>
        <v>12</v>
      </c>
    </row>
    <row r="14" spans="1:19" ht="20.100000000000001" customHeight="1" x14ac:dyDescent="0.2">
      <c r="A14" s="61">
        <v>12</v>
      </c>
      <c r="B14" s="5" t="s">
        <v>213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1</v>
      </c>
      <c r="J14" s="53">
        <v>1</v>
      </c>
      <c r="K14" s="53">
        <v>1</v>
      </c>
      <c r="L14" s="53">
        <v>1</v>
      </c>
      <c r="M14" s="15">
        <v>1</v>
      </c>
      <c r="N14" s="15">
        <v>1</v>
      </c>
      <c r="O14" s="15"/>
      <c r="P14" s="15"/>
      <c r="Q14" s="15"/>
      <c r="R14" s="15"/>
      <c r="S14" s="15">
        <f t="shared" si="0"/>
        <v>6</v>
      </c>
    </row>
    <row r="15" spans="1:19" ht="20.100000000000001" customHeight="1" x14ac:dyDescent="0.2">
      <c r="A15" s="61">
        <v>13</v>
      </c>
      <c r="B15" s="5" t="s">
        <v>43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1</v>
      </c>
      <c r="J15" s="53">
        <v>1</v>
      </c>
      <c r="K15" s="53">
        <v>1</v>
      </c>
      <c r="L15" s="53">
        <v>1</v>
      </c>
      <c r="M15" s="15">
        <v>1</v>
      </c>
      <c r="N15" s="15">
        <v>1</v>
      </c>
      <c r="O15" s="15"/>
      <c r="P15" s="15"/>
      <c r="Q15" s="15"/>
      <c r="R15" s="15"/>
      <c r="S15" s="15">
        <f t="shared" si="0"/>
        <v>6</v>
      </c>
    </row>
    <row r="16" spans="1:19" ht="20.100000000000001" customHeight="1" x14ac:dyDescent="0.2">
      <c r="A16" s="61">
        <v>14</v>
      </c>
      <c r="B16" s="5" t="s">
        <v>34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1</v>
      </c>
      <c r="J16" s="53">
        <v>1</v>
      </c>
      <c r="K16" s="53">
        <v>1</v>
      </c>
      <c r="L16" s="53">
        <v>1</v>
      </c>
      <c r="M16" s="15">
        <v>1</v>
      </c>
      <c r="N16" s="15">
        <v>1</v>
      </c>
      <c r="O16" s="15"/>
      <c r="P16" s="15"/>
      <c r="Q16" s="15"/>
      <c r="R16" s="15"/>
      <c r="S16" s="15">
        <f t="shared" si="0"/>
        <v>6</v>
      </c>
    </row>
    <row r="17" spans="1:19" ht="20.100000000000001" customHeight="1" x14ac:dyDescent="0.2">
      <c r="A17" s="61">
        <v>15</v>
      </c>
      <c r="B17" s="5" t="s">
        <v>33</v>
      </c>
      <c r="C17" s="53">
        <v>1</v>
      </c>
      <c r="D17" s="53">
        <v>1</v>
      </c>
      <c r="E17" s="53">
        <v>1</v>
      </c>
      <c r="F17" s="53">
        <v>1</v>
      </c>
      <c r="G17" s="53">
        <v>1</v>
      </c>
      <c r="H17" s="53">
        <v>2</v>
      </c>
      <c r="I17" s="53">
        <v>2</v>
      </c>
      <c r="J17" s="53">
        <v>2</v>
      </c>
      <c r="K17" s="53">
        <v>2</v>
      </c>
      <c r="L17" s="53">
        <v>2</v>
      </c>
      <c r="M17" s="15">
        <v>2</v>
      </c>
      <c r="N17" s="15">
        <v>2</v>
      </c>
      <c r="O17" s="15"/>
      <c r="P17" s="15"/>
      <c r="Q17" s="15"/>
      <c r="R17" s="15"/>
      <c r="S17" s="15">
        <f t="shared" si="0"/>
        <v>19</v>
      </c>
    </row>
    <row r="18" spans="1:19" ht="37.5" x14ac:dyDescent="0.2">
      <c r="A18" s="61">
        <v>16</v>
      </c>
      <c r="B18" s="5" t="s">
        <v>42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1</v>
      </c>
      <c r="M18" s="15">
        <v>1</v>
      </c>
      <c r="N18" s="15">
        <v>1</v>
      </c>
      <c r="O18" s="15"/>
      <c r="P18" s="15"/>
      <c r="Q18" s="15"/>
      <c r="R18" s="15"/>
      <c r="S18" s="15">
        <f t="shared" si="0"/>
        <v>3</v>
      </c>
    </row>
    <row r="19" spans="1:19" ht="20.100000000000001" customHeight="1" x14ac:dyDescent="0.2">
      <c r="A19" s="61">
        <v>17</v>
      </c>
      <c r="B19" s="5" t="s">
        <v>55</v>
      </c>
      <c r="C19" s="53">
        <v>1</v>
      </c>
      <c r="D19" s="53">
        <v>1</v>
      </c>
      <c r="E19" s="53">
        <v>1</v>
      </c>
      <c r="F19" s="53">
        <v>1</v>
      </c>
      <c r="G19" s="53">
        <v>1</v>
      </c>
      <c r="H19" s="53">
        <v>1</v>
      </c>
      <c r="I19" s="53">
        <v>1</v>
      </c>
      <c r="J19" s="53">
        <v>1</v>
      </c>
      <c r="K19" s="53">
        <v>1</v>
      </c>
      <c r="L19" s="53">
        <v>1</v>
      </c>
      <c r="M19" s="15">
        <v>1</v>
      </c>
      <c r="N19" s="15">
        <v>1</v>
      </c>
      <c r="O19" s="15"/>
      <c r="P19" s="15"/>
      <c r="Q19" s="15"/>
      <c r="R19" s="15"/>
      <c r="S19" s="15">
        <f t="shared" si="0"/>
        <v>12</v>
      </c>
    </row>
    <row r="20" spans="1:19" ht="20.100000000000001" customHeight="1" x14ac:dyDescent="0.2">
      <c r="A20" s="61">
        <v>18</v>
      </c>
      <c r="B20" s="5" t="s">
        <v>56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1</v>
      </c>
      <c r="I20" s="53">
        <v>1</v>
      </c>
      <c r="J20" s="53">
        <v>1</v>
      </c>
      <c r="K20" s="53">
        <v>1</v>
      </c>
      <c r="L20" s="53">
        <v>1</v>
      </c>
      <c r="M20" s="15">
        <v>1</v>
      </c>
      <c r="N20" s="15">
        <v>1</v>
      </c>
      <c r="O20" s="15"/>
      <c r="P20" s="15"/>
      <c r="Q20" s="15"/>
      <c r="R20" s="15"/>
      <c r="S20" s="15">
        <f t="shared" si="0"/>
        <v>7</v>
      </c>
    </row>
    <row r="21" spans="1:19" ht="20.100000000000001" customHeight="1" x14ac:dyDescent="0.2">
      <c r="A21" s="61">
        <v>19</v>
      </c>
      <c r="B21" s="5" t="s">
        <v>47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1</v>
      </c>
      <c r="L21" s="53">
        <v>1</v>
      </c>
      <c r="M21" s="15">
        <v>1</v>
      </c>
      <c r="N21" s="15">
        <v>1</v>
      </c>
      <c r="O21" s="15"/>
      <c r="P21" s="15"/>
      <c r="Q21" s="15"/>
      <c r="R21" s="15"/>
      <c r="S21" s="15">
        <f t="shared" si="0"/>
        <v>4</v>
      </c>
    </row>
    <row r="22" spans="1:19" ht="20.100000000000001" customHeight="1" x14ac:dyDescent="0.2">
      <c r="A22" s="61">
        <v>20</v>
      </c>
      <c r="B22" s="5" t="s">
        <v>48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1</v>
      </c>
      <c r="M22" s="15">
        <v>1</v>
      </c>
      <c r="N22" s="15">
        <v>1</v>
      </c>
      <c r="O22" s="15"/>
      <c r="P22" s="15"/>
      <c r="Q22" s="15"/>
      <c r="R22" s="15"/>
      <c r="S22" s="15">
        <f t="shared" si="0"/>
        <v>3</v>
      </c>
    </row>
    <row r="23" spans="1:19" ht="20.100000000000001" customHeight="1" x14ac:dyDescent="0.2">
      <c r="A23" s="61">
        <v>21</v>
      </c>
      <c r="B23" s="5" t="s">
        <v>35</v>
      </c>
      <c r="C23" s="53">
        <v>1</v>
      </c>
      <c r="D23" s="53">
        <v>1</v>
      </c>
      <c r="E23" s="53">
        <v>1</v>
      </c>
      <c r="F23" s="53">
        <v>1</v>
      </c>
      <c r="G23" s="53">
        <v>1</v>
      </c>
      <c r="H23" s="53">
        <v>1</v>
      </c>
      <c r="I23" s="53">
        <v>1</v>
      </c>
      <c r="J23" s="53">
        <v>1</v>
      </c>
      <c r="K23" s="53">
        <v>1</v>
      </c>
      <c r="L23" s="53">
        <v>1</v>
      </c>
      <c r="M23" s="15">
        <v>1</v>
      </c>
      <c r="N23" s="15">
        <v>1</v>
      </c>
      <c r="O23" s="15"/>
      <c r="P23" s="15"/>
      <c r="Q23" s="15"/>
      <c r="R23" s="15"/>
      <c r="S23" s="15">
        <f t="shared" si="0"/>
        <v>12</v>
      </c>
    </row>
    <row r="24" spans="1:19" ht="20.100000000000001" customHeight="1" x14ac:dyDescent="0.2">
      <c r="A24" s="61">
        <v>22</v>
      </c>
      <c r="B24" s="5" t="s">
        <v>36</v>
      </c>
      <c r="C24" s="53">
        <v>0</v>
      </c>
      <c r="D24" s="53">
        <v>0</v>
      </c>
      <c r="E24" s="53">
        <v>0</v>
      </c>
      <c r="F24" s="53">
        <v>0</v>
      </c>
      <c r="G24" s="53">
        <v>1</v>
      </c>
      <c r="H24" s="53">
        <v>1</v>
      </c>
      <c r="I24" s="53">
        <v>1</v>
      </c>
      <c r="J24" s="53">
        <v>1</v>
      </c>
      <c r="K24" s="53">
        <v>1</v>
      </c>
      <c r="L24" s="53">
        <v>1</v>
      </c>
      <c r="M24" s="15">
        <v>1</v>
      </c>
      <c r="N24" s="15">
        <v>1</v>
      </c>
      <c r="O24" s="15"/>
      <c r="P24" s="15"/>
      <c r="Q24" s="15"/>
      <c r="R24" s="15"/>
      <c r="S24" s="15">
        <f t="shared" si="0"/>
        <v>8</v>
      </c>
    </row>
    <row r="25" spans="1:19" ht="20.100000000000001" customHeight="1" x14ac:dyDescent="0.2">
      <c r="A25" s="61">
        <v>23</v>
      </c>
      <c r="B25" s="5" t="s">
        <v>45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1</v>
      </c>
      <c r="M25" s="15">
        <v>1</v>
      </c>
      <c r="N25" s="15">
        <v>1</v>
      </c>
      <c r="O25" s="15"/>
      <c r="P25" s="15"/>
      <c r="Q25" s="15"/>
      <c r="R25" s="15"/>
      <c r="S25" s="15">
        <f t="shared" si="0"/>
        <v>3</v>
      </c>
    </row>
    <row r="26" spans="1:19" ht="20.100000000000001" customHeight="1" x14ac:dyDescent="0.2">
      <c r="A26" s="61">
        <v>24</v>
      </c>
      <c r="B26" s="5" t="s">
        <v>215</v>
      </c>
      <c r="C26" s="53">
        <v>1</v>
      </c>
      <c r="D26" s="53">
        <v>1</v>
      </c>
      <c r="E26" s="53">
        <v>1</v>
      </c>
      <c r="F26" s="53">
        <v>1</v>
      </c>
      <c r="G26" s="53">
        <v>1</v>
      </c>
      <c r="H26" s="53">
        <v>1</v>
      </c>
      <c r="I26" s="53">
        <v>1</v>
      </c>
      <c r="J26" s="53">
        <v>1</v>
      </c>
      <c r="K26" s="53">
        <v>1</v>
      </c>
      <c r="L26" s="53">
        <v>1</v>
      </c>
      <c r="M26" s="15">
        <v>1</v>
      </c>
      <c r="N26" s="15">
        <v>1</v>
      </c>
      <c r="O26" s="15"/>
      <c r="P26" s="15"/>
      <c r="Q26" s="15"/>
      <c r="R26" s="15"/>
      <c r="S26" s="15">
        <f t="shared" si="0"/>
        <v>12</v>
      </c>
    </row>
    <row r="27" spans="1:19" ht="20.100000000000001" customHeight="1" x14ac:dyDescent="0.2">
      <c r="A27" s="61">
        <v>25</v>
      </c>
      <c r="B27" s="5" t="s">
        <v>58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1</v>
      </c>
      <c r="K27" s="53">
        <v>1</v>
      </c>
      <c r="L27" s="53">
        <v>1</v>
      </c>
      <c r="M27" s="15">
        <v>1</v>
      </c>
      <c r="N27" s="15">
        <v>1</v>
      </c>
      <c r="O27" s="15"/>
      <c r="P27" s="15"/>
      <c r="Q27" s="15"/>
      <c r="R27" s="15"/>
      <c r="S27" s="15">
        <f t="shared" si="0"/>
        <v>5</v>
      </c>
    </row>
    <row r="28" spans="1:19" ht="20.100000000000001" customHeight="1" x14ac:dyDescent="0.2">
      <c r="A28" s="61">
        <v>26</v>
      </c>
      <c r="B28" s="5" t="s">
        <v>44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1</v>
      </c>
      <c r="K28" s="53">
        <v>1</v>
      </c>
      <c r="L28" s="53">
        <v>1</v>
      </c>
      <c r="M28" s="15">
        <v>1</v>
      </c>
      <c r="N28" s="15">
        <v>1</v>
      </c>
      <c r="O28" s="15"/>
      <c r="P28" s="15"/>
      <c r="Q28" s="15"/>
      <c r="R28" s="15"/>
      <c r="S28" s="15">
        <f t="shared" si="0"/>
        <v>5</v>
      </c>
    </row>
    <row r="29" spans="1:19" ht="20.100000000000001" customHeight="1" x14ac:dyDescent="0.2">
      <c r="A29" s="61">
        <v>27</v>
      </c>
      <c r="B29" s="5" t="s">
        <v>169</v>
      </c>
      <c r="C29" s="53">
        <v>1</v>
      </c>
      <c r="D29" s="53">
        <v>1</v>
      </c>
      <c r="E29" s="53">
        <v>1</v>
      </c>
      <c r="F29" s="53">
        <v>1</v>
      </c>
      <c r="G29" s="53">
        <v>1</v>
      </c>
      <c r="H29" s="53">
        <v>1</v>
      </c>
      <c r="I29" s="53">
        <v>1</v>
      </c>
      <c r="J29" s="53">
        <v>1</v>
      </c>
      <c r="K29" s="53">
        <v>1</v>
      </c>
      <c r="L29" s="53">
        <v>1</v>
      </c>
      <c r="M29" s="15">
        <v>1</v>
      </c>
      <c r="N29" s="15">
        <v>1</v>
      </c>
      <c r="O29" s="15"/>
      <c r="P29" s="15"/>
      <c r="Q29" s="15"/>
      <c r="R29" s="15"/>
      <c r="S29" s="15">
        <f t="shared" si="0"/>
        <v>12</v>
      </c>
    </row>
    <row r="30" spans="1:19" ht="20.100000000000001" customHeight="1" x14ac:dyDescent="0.2">
      <c r="A30" s="61">
        <v>28</v>
      </c>
      <c r="B30" s="5" t="s">
        <v>50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1</v>
      </c>
      <c r="I30" s="53">
        <v>1</v>
      </c>
      <c r="J30" s="53">
        <v>1</v>
      </c>
      <c r="K30" s="53">
        <v>2</v>
      </c>
      <c r="L30" s="53">
        <v>2</v>
      </c>
      <c r="M30" s="15">
        <v>2</v>
      </c>
      <c r="N30" s="15">
        <v>2</v>
      </c>
      <c r="O30" s="15"/>
      <c r="P30" s="15"/>
      <c r="Q30" s="15"/>
      <c r="R30" s="15"/>
      <c r="S30" s="15">
        <f t="shared" si="0"/>
        <v>11</v>
      </c>
    </row>
    <row r="31" spans="1:19" ht="20.100000000000001" customHeight="1" x14ac:dyDescent="0.2">
      <c r="A31" s="61">
        <v>29</v>
      </c>
      <c r="B31" s="5" t="s">
        <v>40</v>
      </c>
      <c r="C31" s="53">
        <v>0</v>
      </c>
      <c r="D31" s="53">
        <v>0</v>
      </c>
      <c r="E31" s="53">
        <v>0</v>
      </c>
      <c r="F31" s="53">
        <v>0</v>
      </c>
      <c r="G31" s="53">
        <v>1</v>
      </c>
      <c r="H31" s="53">
        <v>1</v>
      </c>
      <c r="I31" s="53">
        <v>1</v>
      </c>
      <c r="J31" s="53">
        <v>1</v>
      </c>
      <c r="K31" s="53">
        <v>1</v>
      </c>
      <c r="L31" s="53">
        <v>1</v>
      </c>
      <c r="M31" s="15">
        <v>1</v>
      </c>
      <c r="N31" s="15">
        <v>1</v>
      </c>
      <c r="O31" s="15"/>
      <c r="P31" s="15"/>
      <c r="Q31" s="15"/>
      <c r="R31" s="15"/>
      <c r="S31" s="15">
        <f t="shared" si="0"/>
        <v>8</v>
      </c>
    </row>
    <row r="32" spans="1:19" ht="20.100000000000001" customHeight="1" x14ac:dyDescent="0.2">
      <c r="A32" s="61">
        <v>30</v>
      </c>
      <c r="B32" s="3" t="s">
        <v>190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/>
      <c r="P32" s="15"/>
      <c r="Q32" s="15"/>
      <c r="R32" s="15"/>
      <c r="S32" s="15">
        <f t="shared" si="0"/>
        <v>0</v>
      </c>
    </row>
    <row r="33" spans="1:19" ht="21" x14ac:dyDescent="0.2">
      <c r="A33" s="61">
        <v>31</v>
      </c>
      <c r="B33" s="3" t="s">
        <v>186</v>
      </c>
      <c r="C33" s="56">
        <v>1</v>
      </c>
      <c r="D33" s="56">
        <v>1</v>
      </c>
      <c r="E33" s="56">
        <v>1</v>
      </c>
      <c r="F33" s="56">
        <v>1</v>
      </c>
      <c r="G33" s="56">
        <v>1</v>
      </c>
      <c r="H33" s="56">
        <v>1</v>
      </c>
      <c r="I33" s="56">
        <v>1</v>
      </c>
      <c r="J33" s="56">
        <v>1</v>
      </c>
      <c r="K33" s="56">
        <v>1</v>
      </c>
      <c r="L33" s="56">
        <v>1</v>
      </c>
      <c r="M33" s="15">
        <v>1</v>
      </c>
      <c r="N33" s="15">
        <v>1</v>
      </c>
      <c r="O33" s="15"/>
      <c r="P33" s="15"/>
      <c r="Q33" s="15"/>
      <c r="R33" s="15"/>
      <c r="S33" s="15">
        <f t="shared" si="0"/>
        <v>12</v>
      </c>
    </row>
    <row r="34" spans="1:19" ht="21" x14ac:dyDescent="0.2">
      <c r="A34" s="247" t="s">
        <v>244</v>
      </c>
      <c r="B34" s="248"/>
      <c r="C34" s="58">
        <f t="shared" ref="C34:N34" si="1">SUM(C3:C33)</f>
        <v>12</v>
      </c>
      <c r="D34" s="58">
        <f t="shared" si="1"/>
        <v>12</v>
      </c>
      <c r="E34" s="58">
        <f t="shared" si="1"/>
        <v>14</v>
      </c>
      <c r="F34" s="58">
        <f t="shared" si="1"/>
        <v>14</v>
      </c>
      <c r="G34" s="58">
        <f t="shared" si="1"/>
        <v>19</v>
      </c>
      <c r="H34" s="58">
        <f t="shared" si="1"/>
        <v>22</v>
      </c>
      <c r="I34" s="58">
        <f t="shared" si="1"/>
        <v>25</v>
      </c>
      <c r="J34" s="58">
        <f t="shared" si="1"/>
        <v>28</v>
      </c>
      <c r="K34" s="58">
        <f t="shared" si="1"/>
        <v>31</v>
      </c>
      <c r="L34" s="58">
        <f t="shared" si="1"/>
        <v>33</v>
      </c>
      <c r="M34" s="57">
        <f t="shared" si="1"/>
        <v>33</v>
      </c>
      <c r="N34" s="57">
        <f t="shared" si="1"/>
        <v>36</v>
      </c>
      <c r="O34" s="15"/>
      <c r="P34" s="15"/>
      <c r="Q34" s="126"/>
      <c r="R34" s="126"/>
    </row>
    <row r="37" spans="1:19" ht="18" x14ac:dyDescent="0.45">
      <c r="A37" s="246" t="s">
        <v>246</v>
      </c>
      <c r="B37" s="246"/>
      <c r="C37" s="246"/>
      <c r="D37" s="246"/>
      <c r="E37" s="246"/>
      <c r="F37" s="246"/>
      <c r="G37" s="246"/>
      <c r="H37" s="246"/>
      <c r="I37" s="246"/>
      <c r="J37" s="246"/>
      <c r="K37" s="59"/>
      <c r="L37" s="59"/>
      <c r="M37" s="59"/>
      <c r="N37" s="59"/>
    </row>
  </sheetData>
  <mergeCells count="3">
    <mergeCell ref="A1:S1"/>
    <mergeCell ref="A37:J37"/>
    <mergeCell ref="A34:B34"/>
  </mergeCells>
  <pageMargins left="0.2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پارکها</vt:lpstr>
      <vt:lpstr>مراكز رشد علوم پزشكي</vt:lpstr>
      <vt:lpstr>آمار دانشگاه آزاد</vt:lpstr>
      <vt:lpstr>مراکز رشد دانشگاه آزاد فاقد مجو</vt:lpstr>
      <vt:lpstr>مراکز رشد اولیه دستگاهي قديمي</vt:lpstr>
      <vt:lpstr>مراكز علوم انساني</vt:lpstr>
      <vt:lpstr>مراكز تخصصي</vt:lpstr>
      <vt:lpstr>تعداد پارك تفكيك سال و استان</vt:lpstr>
    </vt:vector>
  </TitlesOfParts>
  <Company>AVAJANG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M.S.R.T</dc:creator>
  <cp:lastModifiedBy>Akram Haerimehr</cp:lastModifiedBy>
  <cp:lastPrinted>2019-05-19T10:02:07Z</cp:lastPrinted>
  <dcterms:created xsi:type="dcterms:W3CDTF">2007-04-22T05:20:27Z</dcterms:created>
  <dcterms:modified xsi:type="dcterms:W3CDTF">2021-06-08T09:22:26Z</dcterms:modified>
</cp:coreProperties>
</file>